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571"/>
  <workbookPr/>
  <mc:AlternateContent xmlns:mc="http://schemas.openxmlformats.org/markup-compatibility/2006">
    <mc:Choice Requires="x15">
      <x15ac:absPath xmlns:x15ac="http://schemas.microsoft.com/office/spreadsheetml/2010/11/ac" url="C:\Users\Хамзат\Desktop\д_с\"/>
    </mc:Choice>
  </mc:AlternateContent>
  <bookViews>
    <workbookView xWindow="0" yWindow="0" windowWidth="19200" windowHeight="11370"/>
  </bookViews>
  <sheets>
    <sheet name="Титул" sheetId="7" r:id="rId1"/>
    <sheet name="текстовая" sheetId="6" r:id="rId2"/>
    <sheet name="Таблица 1" sheetId="1" r:id="rId3"/>
    <sheet name="Таблица 2" sheetId="2" r:id="rId4"/>
    <sheet name="Таблица 2.1" sheetId="3" r:id="rId5"/>
    <sheet name="Таблица 3,4" sheetId="4" r:id="rId6"/>
  </sheets>
  <definedNames>
    <definedName name="_xlnm.Print_Area" localSheetId="3">'Таблица 2'!$A$1:$U$50</definedName>
    <definedName name="_xlnm.Print_Area" localSheetId="4">'Таблица 2.1'!$A$1:$L$12</definedName>
    <definedName name="_xlnm.Print_Area" localSheetId="5">'Таблица 3,4'!$A$1:$C$32</definedName>
    <definedName name="_xlnm.Print_Area" localSheetId="1">текстовая!$A$1:$K$166</definedName>
  </definedNames>
  <calcPr calcId="171027"/>
</workbook>
</file>

<file path=xl/calcChain.xml><?xml version="1.0" encoding="utf-8"?>
<calcChain xmlns="http://schemas.openxmlformats.org/spreadsheetml/2006/main">
  <c r="H22" i="2" l="1"/>
  <c r="I22" i="2"/>
  <c r="H11" i="2"/>
  <c r="I11" i="2"/>
  <c r="K11" i="2"/>
  <c r="L11" i="2"/>
  <c r="T11" i="2"/>
  <c r="U11" i="2"/>
  <c r="T34" i="2"/>
  <c r="T21" i="2" s="1"/>
  <c r="U34" i="2"/>
  <c r="U21" i="2" s="1"/>
  <c r="E11" i="2" l="1"/>
  <c r="K34" i="2"/>
  <c r="K21" i="2" s="1"/>
  <c r="L34" i="2"/>
  <c r="L21" i="2" s="1"/>
  <c r="L50" i="2" s="1"/>
  <c r="H34" i="2"/>
  <c r="I34" i="2"/>
  <c r="H30" i="2"/>
  <c r="I30" i="2"/>
  <c r="Q21" i="2"/>
  <c r="R21" i="2"/>
  <c r="D41" i="2"/>
  <c r="H165" i="6"/>
  <c r="F165" i="6"/>
  <c r="D165" i="6"/>
  <c r="C165" i="6"/>
  <c r="K164" i="6"/>
  <c r="J164" i="6"/>
  <c r="K163" i="6"/>
  <c r="J163" i="6"/>
  <c r="K162" i="6"/>
  <c r="J162" i="6"/>
  <c r="K161" i="6"/>
  <c r="J161" i="6"/>
  <c r="E18" i="2"/>
  <c r="F18" i="2"/>
  <c r="D18" i="2"/>
  <c r="T50" i="2"/>
  <c r="U50" i="2"/>
  <c r="K50" i="2"/>
  <c r="D49" i="2"/>
  <c r="E30" i="2"/>
  <c r="E31" i="2"/>
  <c r="F31" i="2"/>
  <c r="E32" i="2"/>
  <c r="F32" i="2"/>
  <c r="E33" i="2"/>
  <c r="F33" i="2"/>
  <c r="E35" i="2"/>
  <c r="F35" i="2"/>
  <c r="E36" i="2"/>
  <c r="F36" i="2"/>
  <c r="E37" i="2"/>
  <c r="F37" i="2"/>
  <c r="E38" i="2"/>
  <c r="F38" i="2"/>
  <c r="E39" i="2"/>
  <c r="F39" i="2"/>
  <c r="E40" i="2"/>
  <c r="F40" i="2"/>
  <c r="E41" i="2"/>
  <c r="F41" i="2"/>
  <c r="E42" i="2"/>
  <c r="F42" i="2"/>
  <c r="E28" i="2"/>
  <c r="F28" i="2"/>
  <c r="D28" i="2"/>
  <c r="E24" i="2"/>
  <c r="F24" i="2"/>
  <c r="E25" i="2"/>
  <c r="F25" i="2"/>
  <c r="E22" i="2"/>
  <c r="F22" i="2"/>
  <c r="E14" i="2"/>
  <c r="F14" i="2"/>
  <c r="F11" i="2"/>
  <c r="D14" i="2"/>
  <c r="D24" i="2"/>
  <c r="D25" i="2"/>
  <c r="D31" i="2"/>
  <c r="D32" i="2"/>
  <c r="D33" i="2"/>
  <c r="D36" i="2"/>
  <c r="D37" i="2"/>
  <c r="D38" i="2"/>
  <c r="D39" i="2"/>
  <c r="D42" i="2"/>
  <c r="D40" i="2"/>
  <c r="J22" i="2"/>
  <c r="M22" i="2"/>
  <c r="P22" i="2"/>
  <c r="S11" i="2"/>
  <c r="C8" i="1"/>
  <c r="H21" i="2" l="1"/>
  <c r="F30" i="2"/>
  <c r="I21" i="2"/>
  <c r="I50" i="2" s="1"/>
  <c r="E21" i="2"/>
  <c r="H50" i="2"/>
  <c r="E34" i="2"/>
  <c r="F34" i="2"/>
  <c r="G22" i="2"/>
  <c r="G34" i="2"/>
  <c r="G30" i="2"/>
  <c r="J30" i="2"/>
  <c r="M30" i="2"/>
  <c r="P30" i="2"/>
  <c r="S30" i="2"/>
  <c r="F21" i="2" l="1"/>
  <c r="G21" i="2"/>
  <c r="D22" i="2"/>
  <c r="D30" i="2"/>
  <c r="J34" i="2"/>
  <c r="J21" i="2" s="1"/>
  <c r="G12" i="3" l="1"/>
  <c r="G11" i="3"/>
  <c r="D10" i="3"/>
  <c r="G10" i="3" l="1"/>
  <c r="M34" i="2"/>
  <c r="P34" i="2"/>
  <c r="P21" i="2" s="1"/>
  <c r="S34" i="2"/>
  <c r="G11" i="2"/>
  <c r="J11" i="2"/>
  <c r="J50" i="2" s="1"/>
  <c r="S21" i="2" l="1"/>
  <c r="S50" i="2" s="1"/>
  <c r="G50" i="2"/>
  <c r="D11" i="2"/>
  <c r="M21" i="2"/>
  <c r="D34" i="2"/>
  <c r="D21" i="2" l="1"/>
  <c r="D50" i="2"/>
</calcChain>
</file>

<file path=xl/sharedStrings.xml><?xml version="1.0" encoding="utf-8"?>
<sst xmlns="http://schemas.openxmlformats.org/spreadsheetml/2006/main" count="288" uniqueCount="224">
  <si>
    <t>(последнюю отчетную дату)</t>
  </si>
  <si>
    <t>№ п/п</t>
  </si>
  <si>
    <t>Наименование показателя</t>
  </si>
  <si>
    <t>Сумма, тыс. руб.</t>
  </si>
  <si>
    <t>Нефинансовые активы, всего:</t>
  </si>
  <si>
    <t>из них:</t>
  </si>
  <si>
    <t>недвижимое имущество, всего:</t>
  </si>
  <si>
    <t>в том числе: остаточная стоимость</t>
  </si>
  <si>
    <t>особо ценное движимое имущество, всего:</t>
  </si>
  <si>
    <t>Финансовые активы, всего:</t>
  </si>
  <si>
    <t>в том числе:</t>
  </si>
  <si>
    <t>дебиторская задолженность по доходам</t>
  </si>
  <si>
    <t>Обязательства, всего:</t>
  </si>
  <si>
    <t>кредиторская задолженность:</t>
  </si>
  <si>
    <t>просроченная кредиторская задолженность</t>
  </si>
  <si>
    <t>Код строки</t>
  </si>
  <si>
    <t>всего</t>
  </si>
  <si>
    <t>Поступления от доходов, всего:</t>
  </si>
  <si>
    <t>X</t>
  </si>
  <si>
    <t>доходы от оказания услуг, работ</t>
  </si>
  <si>
    <t>иные субсидии, предоставленные из бюджета</t>
  </si>
  <si>
    <t>прочие доходы</t>
  </si>
  <si>
    <t>доходы от операций с активами</t>
  </si>
  <si>
    <t>Выплаты по расходам, всего:</t>
  </si>
  <si>
    <t>в том числе на: выплаты персоналу всего:</t>
  </si>
  <si>
    <t>социальные и иные выплаты населению, всего</t>
  </si>
  <si>
    <t>уплату налогов, сборов и иных платежей, всего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</si>
  <si>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</si>
  <si>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</si>
  <si>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Поступление финансовых активов, всего:</t>
  </si>
  <si>
    <t>из них: увеличение остатков средств</t>
  </si>
  <si>
    <t>прочие поступления</t>
  </si>
  <si>
    <t>Выбытие финансовых активов, всего</t>
  </si>
  <si>
    <t>Из них: 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</si>
  <si>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</si>
  <si>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</si>
  <si>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</si>
  <si>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 xml:space="preserve">Таблица 2.1 </t>
  </si>
  <si>
    <t>Сумма выплат по расходам на закупку товаров, работ и услуг, руб (с точностью до двух знаков после запятой - 0,00</t>
  </si>
  <si>
    <t>всего на закупки</t>
  </si>
  <si>
    <t>на закупку товаров работ, услуг по году начала закупки:</t>
  </si>
  <si>
    <t>Таблица 3</t>
  </si>
  <si>
    <t>(очередной финансовый год)</t>
  </si>
  <si>
    <t>Сумма (руб, с точностью до двух знаков после запятой - 0,00)</t>
  </si>
  <si>
    <t>Поступление</t>
  </si>
  <si>
    <t>Выбытие</t>
  </si>
  <si>
    <t xml:space="preserve">Таблица 4 </t>
  </si>
  <si>
    <t>Сумма (тыс.руб)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</si>
  <si>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</si>
  <si>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</si>
  <si>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</si>
  <si>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Таблица 1</t>
  </si>
  <si>
    <t>Объем финансового обеспечения, руб (с точностью до двух знаков после запятой - 0,00)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</si>
  <si>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</si>
  <si>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 xml:space="preserve">субсидии, предоставляемые в соответствии с абзацем вторым пункта 1 статьи 78.1 Бюджетного кодекса Российской Федерации </t>
  </si>
  <si>
    <t xml:space="preserve">субсидии на осуществление капитальных вложений </t>
  </si>
  <si>
    <t xml:space="preserve">субсидия на финансовое обеспечение выполнения государственного (муниципального) задания </t>
  </si>
  <si>
    <t xml:space="preserve">средства обязательного медицинского
страхования
</t>
  </si>
  <si>
    <t xml:space="preserve">поступления от оказания услуг (выполнения работ) на платной основе и от иной приносящей доход деятельности </t>
  </si>
  <si>
    <t xml:space="preserve">Год начала закупки
</t>
  </si>
  <si>
    <t xml:space="preserve">в соответствии с Федеральным законом от 5 апреля 2013 г. № 44-ФЗ “О контрактной системе в сфере закупок товаров, работ, услуг для обеспечения государственных и муниципальных нужд” </t>
  </si>
  <si>
    <t xml:space="preserve">в соответствии с Федеральным законом от 18 июля 2011 г. № 223-ФЗ “О закупках товаров, работ, услуг отдельными видами "юридических лиц” </t>
  </si>
  <si>
    <t xml:space="preserve">в том числе: на оплату контрактов заключенных до начала очередного финансового года: </t>
  </si>
  <si>
    <t>доходы от штрафов, пеней, иных сумм принудительного изъятия</t>
  </si>
  <si>
    <t>безвозмездные перечисления организациям</t>
  </si>
  <si>
    <t xml:space="preserve">Код по бюджетной классификации Российской Федерации </t>
  </si>
  <si>
    <t>денежные средства учреждения на счетах в казнействе</t>
  </si>
  <si>
    <t xml:space="preserve">в том числе: </t>
  </si>
  <si>
    <t xml:space="preserve"> доходы от собственности</t>
  </si>
  <si>
    <t>субсидия на выполнение муниципального задания</t>
  </si>
  <si>
    <t>в том числе; услуги связи</t>
  </si>
  <si>
    <t>коммунальные услуги</t>
  </si>
  <si>
    <t>работы, услуги по содержанию имущества</t>
  </si>
  <si>
    <t>прочие работы, услуги</t>
  </si>
  <si>
    <t>0001</t>
  </si>
  <si>
    <t>должно ровняться Таб.2 стр. 260 гр. Всего</t>
  </si>
  <si>
    <t>План финансово-хозяйственной деятельности</t>
  </si>
  <si>
    <t>транспортные услуги</t>
  </si>
  <si>
    <t>арендная плата за пользование имуществом</t>
  </si>
  <si>
    <t>начисления на выплаты по оплате труда</t>
  </si>
  <si>
    <t>оплата труда</t>
  </si>
  <si>
    <t>увеличение стоимости основных средств</t>
  </si>
  <si>
    <t>увеличение стоимости материальных запасов</t>
  </si>
  <si>
    <t xml:space="preserve">уплата налога на имущество </t>
  </si>
  <si>
    <t>уплата государственной пошлины</t>
  </si>
  <si>
    <t>уплата иных платежей</t>
  </si>
  <si>
    <t>Выплаты по расходам на закупку товаров, работ, услуг всего:</t>
  </si>
  <si>
    <t xml:space="preserve">муниципального образования – Пригородный район </t>
  </si>
  <si>
    <t>Республики Северная Осетия –Алания</t>
  </si>
  <si>
    <t xml:space="preserve"> </t>
  </si>
  <si>
    <t>Полное наименование  учреждения:</t>
  </si>
  <si>
    <t>Сокращенное наименование  учреждения:</t>
  </si>
  <si>
    <t>Юридический адрес</t>
  </si>
  <si>
    <t>Дата регистрации</t>
  </si>
  <si>
    <t>Место регистрации</t>
  </si>
  <si>
    <t>Межрайонная инспекция Федеральной налоговой службы № 3 по Республике Северная Осетия -Алания</t>
  </si>
  <si>
    <t>Почтовый адрес</t>
  </si>
  <si>
    <t>Телефон учреждения</t>
  </si>
  <si>
    <t>Факс учреждения</t>
  </si>
  <si>
    <t>Адрес электронной почты</t>
  </si>
  <si>
    <t>Ф.И.О. руководителя учреждения</t>
  </si>
  <si>
    <t>ИНН/КПП</t>
  </si>
  <si>
    <t xml:space="preserve">Код ОКВЭД (ОКОНХ)                                                                            (вид деятельности)          </t>
  </si>
  <si>
    <t>Код ОКПО</t>
  </si>
  <si>
    <t>Код  ОКФС (форма  собственности)</t>
  </si>
  <si>
    <t>14 – Муниципальная собственность</t>
  </si>
  <si>
    <t>Код ОКАТО (местонахождение)</t>
  </si>
  <si>
    <t xml:space="preserve">Код ОКТМО </t>
  </si>
  <si>
    <t>Код ОКОПФ (организационно-правовая форма)</t>
  </si>
  <si>
    <t>Код ОКОГУ (орган управления)</t>
  </si>
  <si>
    <t>Размер уставного фонда</t>
  </si>
  <si>
    <t>нет</t>
  </si>
  <si>
    <t>Доля муниципалитета в уставном фонде</t>
  </si>
  <si>
    <t xml:space="preserve"> 2. Общая характеристика учреждения</t>
  </si>
  <si>
    <t>2.1. Основные виды деятельности учреждения</t>
  </si>
  <si>
    <t>Общее образование</t>
  </si>
  <si>
    <t>2.2.  Наличие лицензий, свидетельства о государственной  аккредитации  учреждения, заключения по его аттестации.</t>
  </si>
  <si>
    <t xml:space="preserve">Государственный статус установлен при его государственной аккредитации.    </t>
  </si>
  <si>
    <t>Тип учреждения –образовательное учреждение.</t>
  </si>
  <si>
    <t>Тип образовательной организации –  общеобразовательная организация.</t>
  </si>
  <si>
    <t>2.3.  Структура управления</t>
  </si>
  <si>
    <t xml:space="preserve"> 3. Анализ существующего положения и перспектив развития образовательного учреждения</t>
  </si>
  <si>
    <t xml:space="preserve">3.1. Общая характеристика существующего положения образовательного учреждения </t>
  </si>
  <si>
    <t xml:space="preserve">Уровень образования педагогических кадров: </t>
  </si>
  <si>
    <t xml:space="preserve">Среднее - _нет  человек. </t>
  </si>
  <si>
    <t>Уровень квалификации педагогических кадров:</t>
  </si>
  <si>
    <t>3.2. Перспективы развития образовательного учреждения.</t>
  </si>
  <si>
    <t>Основная цель - это выполнение социальных задач, стоящих перед учреждением.</t>
  </si>
  <si>
    <t>       повышения заработной платы и привлечение квалифицированных работников в образовательное учреждение;</t>
  </si>
  <si>
    <t>       повышение более эффективного использования своих ресурсов деятельности, использование инфраструктуры школы родителями учащихся и населением;</t>
  </si>
  <si>
    <t>       возможность привлечения инвестиций.</t>
  </si>
  <si>
    <t xml:space="preserve">  4.Характеристика оказываемых услуг</t>
  </si>
  <si>
    <t>4.1 Описание услуг</t>
  </si>
  <si>
    <t>1.Образовательные услуги:</t>
  </si>
  <si>
    <t xml:space="preserve">  </t>
  </si>
  <si>
    <t>№ п/п</t>
  </si>
  <si>
    <t>Уровень (ступень) образования</t>
  </si>
  <si>
    <t>Направленность (наименование) образовательной программы</t>
  </si>
  <si>
    <t>Вид образовательной программы</t>
  </si>
  <si>
    <t>Нормативный срок освоения</t>
  </si>
  <si>
    <t xml:space="preserve">            </t>
  </si>
  <si>
    <t>5.Показатели средней заработной платы в месяц</t>
  </si>
  <si>
    <t>Наименование категорий работников</t>
  </si>
  <si>
    <t>Численность</t>
  </si>
  <si>
    <t>Средняя зар.плата в мес. (руб)по категориям работников</t>
  </si>
  <si>
    <t>Средняя зар.плата в мес. (руб) на 1 работника</t>
  </si>
  <si>
    <t>шт.ед.</t>
  </si>
  <si>
    <t>раб.</t>
  </si>
  <si>
    <t>ПП(в т.ч.пед-психолог)</t>
  </si>
  <si>
    <t>АУП</t>
  </si>
  <si>
    <t>УВП</t>
  </si>
  <si>
    <t>МОП</t>
  </si>
  <si>
    <t>ВСЕГО</t>
  </si>
  <si>
    <t>-</t>
  </si>
  <si>
    <r>
      <t xml:space="preserve">      1.Учетная карта учреждения</t>
    </r>
    <r>
      <rPr>
        <sz val="16"/>
        <rFont val="Verdana"/>
        <family val="2"/>
        <charset val="204"/>
      </rPr>
      <t>  </t>
    </r>
  </si>
  <si>
    <r>
      <rPr>
        <b/>
        <sz val="12"/>
        <rFont val="Verdana"/>
        <family val="2"/>
        <charset val="204"/>
      </rPr>
      <t>2.2.1.</t>
    </r>
    <r>
      <rPr>
        <sz val="12"/>
        <rFont val="Verdana"/>
        <family val="2"/>
        <charset val="204"/>
      </rPr>
      <t xml:space="preserve">      Учредитель </t>
    </r>
    <r>
      <rPr>
        <b/>
        <sz val="12"/>
        <rFont val="Verdana"/>
        <family val="2"/>
        <charset val="204"/>
      </rPr>
      <t>-- Администрация местного самоуправления муниципального образования – Пригородный район Республики Северная Осетия – Алания.</t>
    </r>
  </si>
  <si>
    <r>
      <rPr>
        <b/>
        <sz val="12"/>
        <rFont val="Verdana"/>
        <family val="2"/>
        <charset val="204"/>
      </rPr>
      <t xml:space="preserve">2.3.1.         </t>
    </r>
    <r>
      <rPr>
        <u/>
        <sz val="12"/>
        <rFont val="Verdana"/>
        <family val="2"/>
        <charset val="204"/>
      </rPr>
      <t xml:space="preserve">Учредитель </t>
    </r>
    <r>
      <rPr>
        <sz val="12"/>
        <rFont val="Verdana"/>
        <family val="2"/>
        <charset val="204"/>
      </rPr>
      <t xml:space="preserve">–      </t>
    </r>
    <r>
      <rPr>
        <b/>
        <sz val="12"/>
        <rFont val="Verdana"/>
        <family val="2"/>
        <charset val="204"/>
      </rPr>
      <t>Администрация местного самоуправления муниципального образования – Пригородный район Республики Северная Осетия – Алания</t>
    </r>
    <r>
      <rPr>
        <sz val="12"/>
        <rFont val="Verdana"/>
        <family val="2"/>
        <charset val="204"/>
      </rPr>
      <t>.</t>
    </r>
  </si>
  <si>
    <t>Начальник Управления образования                                                                                                       АМС МО - Пригородный район                                                                              ______________________Дзлиева А.И.                                                                               «____»_________________2017 г</t>
  </si>
  <si>
    <t>6. Показатели финансового состояния учреждения (подразделения)</t>
  </si>
  <si>
    <t xml:space="preserve">7. Показатели по поступлениям и выплатам учреждения (подразделения) </t>
  </si>
  <si>
    <t>на "31" декабря 2016г.</t>
  </si>
  <si>
    <t>9. Сведения о средствах, поступающих во временное распоряжение учреждения (подразделения)</t>
  </si>
  <si>
    <t>10. Справочная информация</t>
  </si>
  <si>
    <t>компенсация родительской оплаты дет сады</t>
  </si>
  <si>
    <t xml:space="preserve">на 2017 г. очередной финансовый год </t>
  </si>
  <si>
    <t xml:space="preserve">на 2019 г.        2-ой год  планового периода
</t>
  </si>
  <si>
    <t xml:space="preserve">на 2018 г.        1-ой год  планового периода
</t>
  </si>
  <si>
    <t xml:space="preserve">на 2018 г.       1-ый год планового периода </t>
  </si>
  <si>
    <t>лимиты на 2017 - кредитора 2016г</t>
  </si>
  <si>
    <t xml:space="preserve">  "УТВЕРЖДАЮ"</t>
  </si>
  <si>
    <t>на 2017-2019гг.</t>
  </si>
  <si>
    <t>кредиторка 2016г приблизительно что будет у вас по актам сверки  включая декабрь</t>
  </si>
  <si>
    <t>муниципального бюджетного дошкольноно образовательного учреждения</t>
  </si>
  <si>
    <t>с.Чермен – 2017 г</t>
  </si>
  <si>
    <t>Ф.И.О.  бухгалтера</t>
  </si>
  <si>
    <t>90240885001 - Республика Северная Осетия – Алания, Пригородный район, Черменский сельский округ,с.Чермен</t>
  </si>
  <si>
    <t>90 640 485 101 -Муниципальные образования Республики Северная Осетия-Алания,Пригородный муниципальный район, с. Чермен</t>
  </si>
  <si>
    <t>4210007– Муниципальные организации</t>
  </si>
  <si>
    <t>Учреждение обеспечивает : воспитание, обучение, присмотр, уход детей  возрасте от 2 до 7 лет</t>
  </si>
  <si>
    <t xml:space="preserve">1.      охрана жизни и укрепление здоровея детей        </t>
  </si>
  <si>
    <t>2.      обеспечение интеллектуального, личностного и физического развитие ребенка</t>
  </si>
  <si>
    <t xml:space="preserve">3.  приобщение детей к общечеловеческим ценностям </t>
  </si>
  <si>
    <t xml:space="preserve">                                         2.   Административно–управленчиский персонал – 1ед</t>
  </si>
  <si>
    <t>с высшим образованием –_3 человек;</t>
  </si>
  <si>
    <t>с высшей категорией – 0 человек;</t>
  </si>
  <si>
    <t>с 1 категорией – 1  человека;</t>
  </si>
  <si>
    <t>       перспективы развития:выполнение социальных;</t>
  </si>
  <si>
    <t>       возможность эффективного и целесообразного использования инновационных технологий на базе МБДОУ «Детский сад №11 с.Чермен»;</t>
  </si>
  <si>
    <t>МБДОУ Детский сад № 7 с.Чермен</t>
  </si>
  <si>
    <t>363102, Республика Северная Осетия – Алания, Пригородный район, с.Чермен ,ул.Хадонова,76</t>
  </si>
  <si>
    <t>363102, Республика Северная Осетия – Алания, Пригородный район,  с.Чермен ,ул.Хадонова,76</t>
  </si>
  <si>
    <t>8(86738) 41-4-64</t>
  </si>
  <si>
    <t>chermen7 @list.ru</t>
  </si>
  <si>
    <t>Погорова Замира Магометовна</t>
  </si>
  <si>
    <t>Дегоева Залина Витальевна</t>
  </si>
  <si>
    <t xml:space="preserve">80.10.1 </t>
  </si>
  <si>
    <t>20903 -Муниципальные бюджетные учреждения</t>
  </si>
  <si>
    <r>
      <rPr>
        <b/>
        <sz val="12"/>
        <rFont val="Verdana"/>
        <family val="2"/>
        <charset val="204"/>
      </rPr>
      <t xml:space="preserve">2.2.2. </t>
    </r>
    <r>
      <rPr>
        <sz val="12"/>
        <rFont val="Verdana"/>
        <family val="2"/>
        <charset val="204"/>
      </rPr>
      <t xml:space="preserve">      Наименование учреждения -- </t>
    </r>
    <r>
      <rPr>
        <b/>
        <sz val="12"/>
        <rFont val="Verdana"/>
        <family val="2"/>
        <charset val="204"/>
      </rPr>
      <t xml:space="preserve">Муниципальное бюджетное дошкольное общеобразовательное учреждение «Детский сад № 7с.Чермен» муниципального образования – Пригородный район Республики Северная Осетия – Алания.                                                                                                        </t>
    </r>
    <r>
      <rPr>
        <sz val="12"/>
        <rFont val="Verdana"/>
        <family val="2"/>
        <charset val="204"/>
      </rPr>
      <t xml:space="preserve">Краткое наименование учреждения   -- </t>
    </r>
    <r>
      <rPr>
        <b/>
        <sz val="12"/>
        <rFont val="Verdana"/>
        <family val="2"/>
        <charset val="204"/>
      </rPr>
      <t xml:space="preserve"> МБДОУ Детский сад № 7 с.Чермен</t>
    </r>
  </si>
  <si>
    <r>
      <rPr>
        <b/>
        <sz val="12"/>
        <rFont val="Verdana"/>
        <family val="2"/>
        <charset val="204"/>
      </rPr>
      <t xml:space="preserve">2.2.3.  </t>
    </r>
    <r>
      <rPr>
        <sz val="12"/>
        <rFont val="Verdana"/>
        <family val="2"/>
        <charset val="204"/>
      </rPr>
      <t xml:space="preserve">    Свидетельство о внесении записи в Единый государственный реестр юридических лиц  -</t>
    </r>
    <r>
      <rPr>
        <b/>
        <sz val="12"/>
        <rFont val="Verdana"/>
        <family val="2"/>
        <charset val="204"/>
      </rPr>
      <t>основной государственный  регистрационный номер 1151512010011 от 28 января 2015 г.  серия 15 № 000990850</t>
    </r>
  </si>
  <si>
    <t xml:space="preserve">Проектная мощность детского сада  – 60 мест. </t>
  </si>
  <si>
    <t xml:space="preserve">                              из них: 1.   Педагогический персонал – 5,5ед </t>
  </si>
  <si>
    <t xml:space="preserve">                                         3.     Учебно – вспомогательный персонал – 3,75 ед.</t>
  </si>
  <si>
    <t xml:space="preserve">                                         4.        Младший обслуживающий персонал –9,8 ед.</t>
  </si>
  <si>
    <t>со средне-специальным образованием – 2 человек;</t>
  </si>
  <si>
    <t>       повышение статуса МБДОУ «Детский сад № 7 с.Чермен"  среди населения;</t>
  </si>
  <si>
    <t xml:space="preserve">Основные образовательные программы дошкольного образования </t>
  </si>
  <si>
    <t>Дошкольное образование (воспитание и обучение в детском саду под ред М.А.Васильева  )</t>
  </si>
  <si>
    <t>лет</t>
  </si>
  <si>
    <t>общеразвивающая</t>
  </si>
  <si>
    <t>введение образовательной деятельности по основным и дополнительным образовательным программам</t>
  </si>
  <si>
    <t>Директор _________________Погорова З.М.</t>
  </si>
  <si>
    <t>Гл.бухгалтер  _________________Дегоева З.В.</t>
  </si>
  <si>
    <t>на "18  " января 2017 г.</t>
  </si>
  <si>
    <t>8. Показатели выплат по расходам на закупку товаров, работ, услуг учреждения (подразделения) на " 18 " января 2017 г.</t>
  </si>
  <si>
    <t xml:space="preserve"> «Детский сад №7 с.Чермен» </t>
  </si>
  <si>
    <t>1512019341/151201001</t>
  </si>
  <si>
    <r>
      <rPr>
        <b/>
        <sz val="12"/>
        <rFont val="Verdana"/>
        <family val="2"/>
        <charset val="204"/>
      </rPr>
      <t>2.2.4.</t>
    </r>
    <r>
      <rPr>
        <sz val="12"/>
        <rFont val="Verdana"/>
        <family val="2"/>
        <charset val="204"/>
      </rPr>
      <t xml:space="preserve">      </t>
    </r>
    <r>
      <rPr>
        <b/>
        <sz val="12"/>
        <rFont val="Verdana"/>
        <family val="2"/>
        <charset val="204"/>
      </rPr>
      <t>Лицензия на право ведения образовательной деятельности     регистрационный</t>
    </r>
    <r>
      <rPr>
        <sz val="12"/>
        <rFont val="Verdana"/>
        <family val="2"/>
        <charset val="204"/>
      </rPr>
      <t xml:space="preserve"> </t>
    </r>
    <r>
      <rPr>
        <b/>
        <sz val="12"/>
        <rFont val="Verdana"/>
        <family val="2"/>
        <charset val="204"/>
      </rPr>
      <t xml:space="preserve">номер 2185 от 10 августа 2015г </t>
    </r>
    <r>
      <rPr>
        <b/>
        <sz val="12"/>
        <color rgb="FFFF0000"/>
        <rFont val="Verdana"/>
        <family val="2"/>
        <charset val="204"/>
      </rPr>
      <t>серия 15Л01 № 0001095</t>
    </r>
  </si>
  <si>
    <r>
      <t>Штатное расписание –</t>
    </r>
    <r>
      <rPr>
        <b/>
        <sz val="12"/>
        <rFont val="Verdana"/>
        <family val="2"/>
        <charset val="204"/>
      </rPr>
      <t xml:space="preserve"> 20</t>
    </r>
    <r>
      <rPr>
        <sz val="12"/>
        <rFont val="Verdana"/>
        <family val="2"/>
        <charset val="204"/>
      </rPr>
      <t xml:space="preserve">,05 </t>
    </r>
    <r>
      <rPr>
        <b/>
        <sz val="12"/>
        <rFont val="Verdana"/>
        <family val="2"/>
        <charset val="204"/>
      </rPr>
      <t xml:space="preserve"> </t>
    </r>
    <r>
      <rPr>
        <sz val="12"/>
        <rFont val="Verdana"/>
        <family val="2"/>
        <charset val="204"/>
      </rPr>
      <t>единиц:</t>
    </r>
  </si>
  <si>
    <t>на "18" января 2017 г.</t>
  </si>
  <si>
    <r>
      <rPr>
        <b/>
        <sz val="12"/>
        <rFont val="Verdana"/>
        <family val="2"/>
        <charset val="204"/>
      </rPr>
      <t xml:space="preserve">2.3.2.        </t>
    </r>
    <r>
      <rPr>
        <u/>
        <sz val="12"/>
        <rFont val="Verdana"/>
        <family val="2"/>
        <charset val="204"/>
      </rPr>
      <t xml:space="preserve">Руководитель </t>
    </r>
    <r>
      <rPr>
        <sz val="12"/>
        <rFont val="Verdana"/>
        <family val="2"/>
        <charset val="204"/>
      </rPr>
      <t xml:space="preserve"> </t>
    </r>
    <r>
      <rPr>
        <b/>
        <sz val="12"/>
        <rFont val="Verdana"/>
        <family val="2"/>
        <charset val="204"/>
      </rPr>
      <t>- заведующая Погорова Замира Магометовна</t>
    </r>
  </si>
  <si>
    <t>Фактическая численность на 01.01.2017г. – 60 воспитанника.</t>
  </si>
  <si>
    <t>Структура: на 01.01.2017 г. – 2группы</t>
  </si>
  <si>
    <t>без категории –  4  человек.</t>
  </si>
  <si>
    <t xml:space="preserve">Муниципальное бюджетное дошкольное общеобразовательное учреждение «Детский сад №7 с.Чермен» муниципального образования – Пригородный район  Республики Северная Осетия – Алания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</si>
</sst>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40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6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color rgb="FF000000"/>
      <name val="Arial"/>
    </font>
    <font>
      <b/>
      <sz val="8"/>
      <name val="Arial"/>
    </font>
    <font>
      <sz val="10"/>
      <name val="Arial"/>
    </font>
    <font>
      <sz val="8"/>
      <name val="Arial"/>
    </font>
    <font>
      <sz val="11"/>
      <name val="Calibri"/>
      <family val="2"/>
    </font>
    <font>
      <i/>
      <sz val="8"/>
      <name val="Arial"/>
    </font>
    <font>
      <sz val="8"/>
      <color rgb="FF000000"/>
      <name val="Arial"/>
    </font>
    <font>
      <b/>
      <i/>
      <sz val="8"/>
      <name val="Arial"/>
    </font>
    <font>
      <b/>
      <sz val="12"/>
      <name val="Arial"/>
    </font>
    <font>
      <sz val="8"/>
      <name val="Calibri"/>
      <family val="2"/>
    </font>
    <font>
      <b/>
      <sz val="11"/>
      <color theme="1"/>
      <name val="Calibri"/>
      <family val="2"/>
      <charset val="204"/>
      <scheme val="minor"/>
    </font>
    <font>
      <sz val="14"/>
      <color theme="1"/>
      <name val="Arial"/>
      <family val="2"/>
      <charset val="204"/>
    </font>
    <font>
      <b/>
      <sz val="12"/>
      <name val="Verdana"/>
      <family val="2"/>
      <charset val="204"/>
    </font>
    <font>
      <sz val="11"/>
      <name val="Verdana"/>
      <family val="2"/>
      <charset val="204"/>
    </font>
    <font>
      <b/>
      <sz val="14"/>
      <name val="Verdana"/>
      <family val="2"/>
      <charset val="204"/>
    </font>
    <font>
      <sz val="14"/>
      <name val="Verdana"/>
      <family val="2"/>
      <charset val="204"/>
    </font>
    <font>
      <sz val="11"/>
      <name val="Calibri"/>
      <family val="2"/>
      <charset val="204"/>
      <scheme val="minor"/>
    </font>
    <font>
      <b/>
      <sz val="10"/>
      <name val="Verdana"/>
      <family val="2"/>
      <charset val="204"/>
    </font>
    <font>
      <b/>
      <sz val="16"/>
      <name val="Verdana"/>
      <family val="2"/>
      <charset val="204"/>
    </font>
    <font>
      <sz val="16"/>
      <name val="Verdana"/>
      <family val="2"/>
      <charset val="204"/>
    </font>
    <font>
      <sz val="12"/>
      <name val="Verdana"/>
      <family val="2"/>
      <charset val="204"/>
    </font>
    <font>
      <u/>
      <sz val="12"/>
      <name val="Verdana"/>
      <family val="2"/>
      <charset val="204"/>
    </font>
    <font>
      <b/>
      <sz val="1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2"/>
      <color rgb="FFFF0000"/>
      <name val="Verdana"/>
      <family val="2"/>
      <charset val="204"/>
    </font>
    <font>
      <sz val="12"/>
      <color rgb="FFFF0000"/>
      <name val="Verdana"/>
      <family val="2"/>
      <charset val="204"/>
    </font>
    <font>
      <b/>
      <sz val="12"/>
      <color theme="1"/>
      <name val="Verdana"/>
      <family val="2"/>
      <charset val="204"/>
    </font>
    <font>
      <sz val="12"/>
      <color theme="1"/>
      <name val="Verdana"/>
      <family val="2"/>
      <charset val="204"/>
    </font>
    <font>
      <sz val="9"/>
      <color rgb="FFFF0000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BFDAD"/>
        <bgColor indexed="64"/>
      </patternFill>
    </fill>
    <fill>
      <patternFill patternType="solid">
        <fgColor rgb="FFFFFFD9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D5FEFF"/>
        <bgColor indexed="64"/>
      </patternFill>
    </fill>
    <fill>
      <patternFill patternType="solid">
        <fgColor theme="0"/>
        <bgColor indexed="64"/>
      </patternFill>
    </fill>
  </fills>
  <borders count="8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57">
    <xf numFmtId="0" fontId="0" fillId="0" borderId="0"/>
    <xf numFmtId="0" fontId="8" fillId="0" borderId="0"/>
    <xf numFmtId="0" fontId="9" fillId="0" borderId="0">
      <alignment horizontal="left"/>
    </xf>
    <xf numFmtId="0" fontId="9" fillId="0" borderId="0">
      <alignment horizontal="left"/>
    </xf>
    <xf numFmtId="49" fontId="10" fillId="0" borderId="15">
      <alignment horizontal="left" wrapText="1"/>
    </xf>
    <xf numFmtId="0" fontId="10" fillId="0" borderId="16">
      <alignment horizontal="left" wrapText="1"/>
    </xf>
    <xf numFmtId="0" fontId="11" fillId="0" borderId="0"/>
    <xf numFmtId="0" fontId="11" fillId="0" borderId="0"/>
    <xf numFmtId="0" fontId="9" fillId="0" borderId="0">
      <alignment horizontal="left"/>
    </xf>
    <xf numFmtId="0" fontId="12" fillId="0" borderId="17">
      <alignment horizontal="center"/>
    </xf>
    <xf numFmtId="49" fontId="12" fillId="0" borderId="18">
      <alignment horizontal="center"/>
    </xf>
    <xf numFmtId="0" fontId="12" fillId="0" borderId="19">
      <alignment horizontal="center"/>
    </xf>
    <xf numFmtId="49" fontId="12" fillId="0" borderId="19">
      <alignment horizontal="center"/>
    </xf>
    <xf numFmtId="0" fontId="12" fillId="0" borderId="19"/>
    <xf numFmtId="0" fontId="12" fillId="0" borderId="20">
      <alignment horizontal="center"/>
    </xf>
    <xf numFmtId="0" fontId="13" fillId="0" borderId="21"/>
    <xf numFmtId="49" fontId="12" fillId="0" borderId="22">
      <alignment horizontal="center" vertical="center" wrapText="1"/>
    </xf>
    <xf numFmtId="49" fontId="12" fillId="0" borderId="23">
      <alignment horizontal="center" vertical="center"/>
    </xf>
    <xf numFmtId="4" fontId="12" fillId="0" borderId="24">
      <alignment horizontal="right"/>
    </xf>
    <xf numFmtId="4" fontId="12" fillId="0" borderId="25">
      <alignment horizontal="right"/>
    </xf>
    <xf numFmtId="4" fontId="12" fillId="0" borderId="26">
      <alignment horizontal="right"/>
    </xf>
    <xf numFmtId="0" fontId="12" fillId="0" borderId="27">
      <alignment horizontal="center" wrapText="1"/>
    </xf>
    <xf numFmtId="0" fontId="12" fillId="0" borderId="25">
      <alignment horizontal="center" wrapText="1"/>
    </xf>
    <xf numFmtId="0" fontId="12" fillId="0" borderId="26">
      <alignment horizontal="center" wrapText="1"/>
    </xf>
    <xf numFmtId="0" fontId="12" fillId="0" borderId="28"/>
    <xf numFmtId="0" fontId="12" fillId="0" borderId="29"/>
    <xf numFmtId="0" fontId="12" fillId="0" borderId="30">
      <alignment horizontal="center"/>
    </xf>
    <xf numFmtId="0" fontId="12" fillId="0" borderId="31">
      <alignment horizontal="center"/>
    </xf>
    <xf numFmtId="0" fontId="12" fillId="0" borderId="32">
      <alignment horizontal="center"/>
    </xf>
    <xf numFmtId="0" fontId="14" fillId="0" borderId="33">
      <alignment wrapText="1"/>
    </xf>
    <xf numFmtId="0" fontId="12" fillId="0" borderId="34">
      <alignment horizontal="left" indent="3"/>
    </xf>
    <xf numFmtId="49" fontId="12" fillId="0" borderId="33">
      <alignment horizontal="left" wrapText="1"/>
    </xf>
    <xf numFmtId="0" fontId="12" fillId="7" borderId="35"/>
    <xf numFmtId="0" fontId="15" fillId="0" borderId="0"/>
    <xf numFmtId="0" fontId="11" fillId="0" borderId="15">
      <alignment horizontal="left" vertical="center"/>
    </xf>
    <xf numFmtId="0" fontId="11" fillId="0" borderId="36">
      <alignment horizontal="left" vertical="center" wrapText="1"/>
    </xf>
    <xf numFmtId="0" fontId="11" fillId="0" borderId="35">
      <alignment horizontal="left" vertical="center"/>
    </xf>
    <xf numFmtId="0" fontId="12" fillId="0" borderId="15">
      <alignment horizontal="center" wrapText="1"/>
    </xf>
    <xf numFmtId="0" fontId="12" fillId="0" borderId="0">
      <alignment horizontal="center" wrapText="1"/>
    </xf>
    <xf numFmtId="0" fontId="12" fillId="0" borderId="0">
      <alignment horizontal="center"/>
    </xf>
    <xf numFmtId="0" fontId="12" fillId="0" borderId="37">
      <alignment horizontal="center"/>
    </xf>
    <xf numFmtId="0" fontId="12" fillId="0" borderId="38">
      <alignment horizontal="center"/>
    </xf>
    <xf numFmtId="0" fontId="12" fillId="0" borderId="39">
      <alignment horizontal="center"/>
    </xf>
    <xf numFmtId="0" fontId="12" fillId="0" borderId="40">
      <alignment horizontal="center"/>
    </xf>
    <xf numFmtId="0" fontId="12" fillId="0" borderId="41">
      <alignment horizontal="center"/>
    </xf>
    <xf numFmtId="49" fontId="12" fillId="0" borderId="42">
      <alignment horizontal="center" wrapText="1"/>
    </xf>
    <xf numFmtId="0" fontId="12" fillId="0" borderId="43">
      <alignment horizontal="center"/>
    </xf>
    <xf numFmtId="49" fontId="12" fillId="0" borderId="37">
      <alignment horizontal="center" wrapText="1"/>
    </xf>
    <xf numFmtId="49" fontId="12" fillId="0" borderId="39">
      <alignment horizontal="center" wrapText="1"/>
    </xf>
    <xf numFmtId="0" fontId="12" fillId="0" borderId="15">
      <alignment horizontal="center"/>
    </xf>
    <xf numFmtId="0" fontId="12" fillId="0" borderId="35">
      <alignment horizontal="center"/>
    </xf>
    <xf numFmtId="0" fontId="12" fillId="0" borderId="22">
      <alignment horizontal="center"/>
    </xf>
    <xf numFmtId="4" fontId="12" fillId="0" borderId="43">
      <alignment horizontal="right" wrapText="1"/>
    </xf>
    <xf numFmtId="4" fontId="12" fillId="0" borderId="37">
      <alignment horizontal="right" wrapText="1"/>
    </xf>
    <xf numFmtId="4" fontId="12" fillId="0" borderId="39">
      <alignment horizontal="right" wrapText="1"/>
    </xf>
    <xf numFmtId="0" fontId="16" fillId="0" borderId="0">
      <alignment horizontal="right"/>
    </xf>
    <xf numFmtId="0" fontId="12" fillId="0" borderId="37">
      <alignment horizontal="center"/>
    </xf>
    <xf numFmtId="0" fontId="12" fillId="0" borderId="38">
      <alignment horizontal="center"/>
    </xf>
    <xf numFmtId="0" fontId="12" fillId="0" borderId="39">
      <alignment horizontal="center"/>
    </xf>
    <xf numFmtId="0" fontId="12" fillId="0" borderId="17">
      <alignment horizontal="center"/>
    </xf>
    <xf numFmtId="4" fontId="12" fillId="0" borderId="43">
      <alignment horizontal="right" wrapText="1"/>
    </xf>
    <xf numFmtId="4" fontId="12" fillId="0" borderId="44">
      <alignment horizontal="right" wrapText="1"/>
    </xf>
    <xf numFmtId="4" fontId="12" fillId="0" borderId="39">
      <alignment horizontal="right" wrapText="1"/>
    </xf>
    <xf numFmtId="0" fontId="15" fillId="0" borderId="15"/>
    <xf numFmtId="0" fontId="15" fillId="0" borderId="35"/>
    <xf numFmtId="4" fontId="12" fillId="0" borderId="30">
      <alignment horizontal="right" wrapText="1"/>
    </xf>
    <xf numFmtId="49" fontId="12" fillId="0" borderId="0">
      <alignment horizontal="right"/>
    </xf>
    <xf numFmtId="0" fontId="12" fillId="0" borderId="44">
      <alignment horizontal="center"/>
    </xf>
    <xf numFmtId="0" fontId="12" fillId="0" borderId="28">
      <alignment horizontal="center"/>
    </xf>
    <xf numFmtId="0" fontId="12" fillId="0" borderId="45">
      <alignment horizontal="center"/>
    </xf>
    <xf numFmtId="0" fontId="12" fillId="0" borderId="23">
      <alignment horizontal="center"/>
    </xf>
    <xf numFmtId="4" fontId="12" fillId="0" borderId="24">
      <alignment horizontal="right" wrapText="1"/>
    </xf>
    <xf numFmtId="4" fontId="12" fillId="0" borderId="46">
      <alignment horizontal="center" wrapText="1"/>
    </xf>
    <xf numFmtId="4" fontId="12" fillId="0" borderId="47">
      <alignment horizontal="right" wrapText="1"/>
    </xf>
    <xf numFmtId="49" fontId="12" fillId="0" borderId="35">
      <alignment horizontal="center"/>
    </xf>
    <xf numFmtId="0" fontId="13" fillId="0" borderId="29"/>
    <xf numFmtId="0" fontId="11" fillId="0" borderId="29"/>
    <xf numFmtId="0" fontId="13" fillId="0" borderId="28"/>
    <xf numFmtId="0" fontId="12" fillId="7" borderId="0"/>
    <xf numFmtId="0" fontId="17" fillId="0" borderId="0">
      <alignment horizontal="center"/>
    </xf>
    <xf numFmtId="0" fontId="17" fillId="0" borderId="31">
      <alignment horizontal="center"/>
    </xf>
    <xf numFmtId="0" fontId="12" fillId="0" borderId="0">
      <alignment horizontal="left"/>
    </xf>
    <xf numFmtId="0" fontId="12" fillId="0" borderId="0">
      <alignment horizontal="center"/>
    </xf>
    <xf numFmtId="0" fontId="12" fillId="0" borderId="15">
      <alignment horizontal="left"/>
    </xf>
    <xf numFmtId="0" fontId="12" fillId="0" borderId="48">
      <alignment horizontal="center" vertical="center" wrapText="1"/>
    </xf>
    <xf numFmtId="0" fontId="12" fillId="0" borderId="48">
      <alignment horizontal="center" vertical="center"/>
    </xf>
    <xf numFmtId="0" fontId="10" fillId="0" borderId="49">
      <alignment horizontal="left" wrapText="1"/>
    </xf>
    <xf numFmtId="0" fontId="14" fillId="0" borderId="50">
      <alignment horizontal="left" wrapText="1"/>
    </xf>
    <xf numFmtId="0" fontId="12" fillId="0" borderId="50">
      <alignment horizontal="left" wrapText="1" indent="2"/>
    </xf>
    <xf numFmtId="0" fontId="14" fillId="0" borderId="50">
      <alignment horizontal="left" wrapText="1" indent="1"/>
    </xf>
    <xf numFmtId="0" fontId="18" fillId="0" borderId="51"/>
    <xf numFmtId="0" fontId="18" fillId="0" borderId="0"/>
    <xf numFmtId="0" fontId="14" fillId="0" borderId="15">
      <alignment horizontal="left" wrapText="1"/>
    </xf>
    <xf numFmtId="0" fontId="14" fillId="0" borderId="49">
      <alignment horizontal="left" wrapText="1"/>
    </xf>
    <xf numFmtId="0" fontId="12" fillId="0" borderId="50">
      <alignment horizontal="left" wrapText="1" indent="3"/>
    </xf>
    <xf numFmtId="0" fontId="12" fillId="0" borderId="52">
      <alignment horizontal="left" wrapText="1" indent="3"/>
    </xf>
    <xf numFmtId="0" fontId="10" fillId="0" borderId="50">
      <alignment horizontal="left" wrapText="1"/>
    </xf>
    <xf numFmtId="0" fontId="12" fillId="6" borderId="50">
      <alignment horizontal="left" wrapText="1" indent="3"/>
    </xf>
    <xf numFmtId="0" fontId="12" fillId="0" borderId="51">
      <alignment horizontal="left" wrapText="1" indent="3"/>
    </xf>
    <xf numFmtId="0" fontId="12" fillId="0" borderId="0"/>
    <xf numFmtId="0" fontId="12" fillId="0" borderId="15"/>
    <xf numFmtId="0" fontId="12" fillId="0" borderId="0">
      <alignment wrapText="1"/>
    </xf>
    <xf numFmtId="49" fontId="12" fillId="0" borderId="0">
      <alignment horizontal="left"/>
    </xf>
    <xf numFmtId="0" fontId="10" fillId="0" borderId="15">
      <alignment wrapText="1"/>
    </xf>
    <xf numFmtId="0" fontId="12" fillId="0" borderId="16">
      <alignment wrapText="1"/>
    </xf>
    <xf numFmtId="0" fontId="10" fillId="0" borderId="16">
      <alignment wrapText="1"/>
    </xf>
    <xf numFmtId="0" fontId="12" fillId="0" borderId="35">
      <alignment wrapText="1"/>
    </xf>
    <xf numFmtId="49" fontId="10" fillId="0" borderId="15">
      <alignment horizontal="left"/>
    </xf>
    <xf numFmtId="0" fontId="10" fillId="0" borderId="16">
      <alignment horizontal="left"/>
    </xf>
    <xf numFmtId="49" fontId="12" fillId="0" borderId="35"/>
    <xf numFmtId="49" fontId="12" fillId="0" borderId="0"/>
    <xf numFmtId="49" fontId="12" fillId="0" borderId="15"/>
    <xf numFmtId="0" fontId="12" fillId="0" borderId="36">
      <alignment horizontal="center" vertical="center" wrapText="1"/>
    </xf>
    <xf numFmtId="49" fontId="12" fillId="0" borderId="17">
      <alignment horizontal="center" vertical="center"/>
    </xf>
    <xf numFmtId="49" fontId="12" fillId="0" borderId="40">
      <alignment horizontal="center" wrapText="1"/>
    </xf>
    <xf numFmtId="49" fontId="12" fillId="0" borderId="53">
      <alignment horizontal="center"/>
    </xf>
    <xf numFmtId="49" fontId="12" fillId="0" borderId="54">
      <alignment horizontal="center" wrapText="1"/>
    </xf>
    <xf numFmtId="0" fontId="18" fillId="0" borderId="21"/>
    <xf numFmtId="49" fontId="12" fillId="0" borderId="15">
      <alignment horizontal="center"/>
    </xf>
    <xf numFmtId="49" fontId="12" fillId="0" borderId="54">
      <alignment horizontal="center"/>
    </xf>
    <xf numFmtId="49" fontId="12" fillId="0" borderId="15">
      <alignment horizontal="left"/>
    </xf>
    <xf numFmtId="49" fontId="12" fillId="0" borderId="40">
      <alignment horizontal="center"/>
    </xf>
    <xf numFmtId="49" fontId="12" fillId="0" borderId="55">
      <alignment horizontal="center"/>
    </xf>
    <xf numFmtId="0" fontId="12" fillId="0" borderId="56">
      <alignment horizontal="center" wrapText="1"/>
    </xf>
    <xf numFmtId="49" fontId="12" fillId="0" borderId="53">
      <alignment horizontal="center" wrapText="1"/>
    </xf>
    <xf numFmtId="49" fontId="12" fillId="6" borderId="53">
      <alignment horizontal="center" wrapText="1"/>
    </xf>
    <xf numFmtId="49" fontId="12" fillId="0" borderId="21">
      <alignment horizontal="center" wrapText="1"/>
    </xf>
    <xf numFmtId="0" fontId="12" fillId="0" borderId="35"/>
    <xf numFmtId="0" fontId="18" fillId="0" borderId="15"/>
    <xf numFmtId="0" fontId="12" fillId="0" borderId="17">
      <alignment horizontal="center" vertical="center"/>
    </xf>
    <xf numFmtId="49" fontId="12" fillId="0" borderId="43">
      <alignment horizontal="center"/>
    </xf>
    <xf numFmtId="49" fontId="12" fillId="0" borderId="36">
      <alignment horizontal="center"/>
    </xf>
    <xf numFmtId="49" fontId="12" fillId="0" borderId="17">
      <alignment horizontal="center"/>
    </xf>
    <xf numFmtId="0" fontId="12" fillId="0" borderId="57">
      <alignment horizontal="center" wrapText="1"/>
    </xf>
    <xf numFmtId="49" fontId="12" fillId="0" borderId="43">
      <alignment horizontal="center" wrapText="1"/>
    </xf>
    <xf numFmtId="49" fontId="12" fillId="0" borderId="36">
      <alignment horizontal="center" wrapText="1"/>
    </xf>
    <xf numFmtId="49" fontId="12" fillId="6" borderId="36">
      <alignment horizontal="center" wrapText="1"/>
    </xf>
    <xf numFmtId="0" fontId="12" fillId="0" borderId="36">
      <alignment horizontal="center" wrapText="1"/>
    </xf>
    <xf numFmtId="49" fontId="12" fillId="0" borderId="17">
      <alignment horizontal="center" wrapText="1"/>
    </xf>
    <xf numFmtId="0" fontId="10" fillId="0" borderId="15"/>
    <xf numFmtId="49" fontId="12" fillId="0" borderId="36">
      <alignment horizontal="center" vertical="center" wrapText="1"/>
    </xf>
    <xf numFmtId="4" fontId="12" fillId="0" borderId="43">
      <alignment horizontal="right"/>
    </xf>
    <xf numFmtId="4" fontId="12" fillId="0" borderId="36">
      <alignment horizontal="right"/>
    </xf>
    <xf numFmtId="4" fontId="12" fillId="0" borderId="17">
      <alignment horizontal="right"/>
    </xf>
    <xf numFmtId="4" fontId="12" fillId="0" borderId="55">
      <alignment horizontal="right" shrinkToFit="1"/>
    </xf>
    <xf numFmtId="4" fontId="12" fillId="0" borderId="57">
      <alignment horizontal="right"/>
    </xf>
    <xf numFmtId="49" fontId="12" fillId="0" borderId="15">
      <alignment horizontal="right" vertical="center" shrinkToFit="1"/>
    </xf>
    <xf numFmtId="4" fontId="12" fillId="0" borderId="21">
      <alignment horizontal="right"/>
    </xf>
    <xf numFmtId="49" fontId="12" fillId="0" borderId="36">
      <alignment horizontal="center" vertical="center" wrapText="1"/>
    </xf>
    <xf numFmtId="0" fontId="12" fillId="0" borderId="0">
      <alignment horizontal="right"/>
    </xf>
    <xf numFmtId="49" fontId="12" fillId="0" borderId="0">
      <alignment horizontal="center"/>
    </xf>
    <xf numFmtId="0" fontId="12" fillId="0" borderId="35">
      <alignment horizontal="center"/>
    </xf>
    <xf numFmtId="0" fontId="12" fillId="0" borderId="58">
      <alignment horizontal="right"/>
    </xf>
    <xf numFmtId="0" fontId="13" fillId="0" borderId="58"/>
    <xf numFmtId="0" fontId="12" fillId="0" borderId="58"/>
    <xf numFmtId="0" fontId="13" fillId="0" borderId="0"/>
    <xf numFmtId="0" fontId="12" fillId="0" borderId="15">
      <alignment horizontal="center"/>
    </xf>
  </cellStyleXfs>
  <cellXfs count="236">
    <xf numFmtId="0" fontId="0" fillId="0" borderId="0" xfId="0"/>
    <xf numFmtId="0" fontId="1" fillId="0" borderId="0" xfId="0" applyFont="1" applyAlignment="1">
      <alignment horizontal="justify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0" fillId="2" borderId="0" xfId="0" applyFill="1"/>
    <xf numFmtId="0" fontId="1" fillId="0" borderId="4" xfId="0" applyFont="1" applyFill="1" applyBorder="1" applyAlignment="1">
      <alignment horizontal="center" vertical="center" wrapText="1"/>
    </xf>
    <xf numFmtId="0" fontId="0" fillId="0" borderId="0" xfId="0" applyFill="1"/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0" fillId="3" borderId="0" xfId="0" applyFill="1"/>
    <xf numFmtId="0" fontId="1" fillId="5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justify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3" fillId="0" borderId="0" xfId="0" applyFont="1"/>
    <xf numFmtId="0" fontId="4" fillId="0" borderId="0" xfId="0" applyFont="1"/>
    <xf numFmtId="0" fontId="12" fillId="0" borderId="50" xfId="88" applyNumberFormat="1" applyAlignment="1">
      <alignment wrapText="1"/>
    </xf>
    <xf numFmtId="0" fontId="12" fillId="0" borderId="52" xfId="88" applyNumberFormat="1" applyBorder="1" applyAlignment="1">
      <alignment wrapText="1"/>
    </xf>
    <xf numFmtId="0" fontId="12" fillId="0" borderId="52" xfId="88" applyNumberFormat="1" applyBorder="1" applyAlignment="1" applyProtection="1">
      <alignment wrapText="1"/>
    </xf>
    <xf numFmtId="0" fontId="19" fillId="0" borderId="0" xfId="0" applyFont="1"/>
    <xf numFmtId="0" fontId="1" fillId="8" borderId="7" xfId="0" applyFont="1" applyFill="1" applyBorder="1" applyAlignment="1">
      <alignment horizontal="left" vertical="center" wrapText="1"/>
    </xf>
    <xf numFmtId="49" fontId="1" fillId="8" borderId="7" xfId="0" applyNumberFormat="1" applyFont="1" applyFill="1" applyBorder="1" applyAlignment="1">
      <alignment horizontal="center" vertical="center" wrapText="1"/>
    </xf>
    <xf numFmtId="0" fontId="1" fillId="8" borderId="7" xfId="0" applyFont="1" applyFill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2" fontId="1" fillId="5" borderId="4" xfId="0" applyNumberFormat="1" applyFont="1" applyFill="1" applyBorder="1" applyAlignment="1">
      <alignment horizontal="center" vertical="center" wrapText="1"/>
    </xf>
    <xf numFmtId="2" fontId="1" fillId="5" borderId="7" xfId="0" applyNumberFormat="1" applyFont="1" applyFill="1" applyBorder="1" applyAlignment="1">
      <alignment vertical="center" wrapText="1"/>
    </xf>
    <xf numFmtId="2" fontId="1" fillId="5" borderId="3" xfId="0" applyNumberFormat="1" applyFont="1" applyFill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2" fontId="1" fillId="0" borderId="7" xfId="0" applyNumberFormat="1" applyFont="1" applyBorder="1" applyAlignment="1">
      <alignment vertical="center" wrapText="1"/>
    </xf>
    <xf numFmtId="2" fontId="1" fillId="0" borderId="3" xfId="0" applyNumberFormat="1" applyFont="1" applyFill="1" applyBorder="1" applyAlignment="1">
      <alignment horizontal="center" vertical="center" wrapText="1"/>
    </xf>
    <xf numFmtId="2" fontId="1" fillId="0" borderId="4" xfId="0" applyNumberFormat="1" applyFont="1" applyFill="1" applyBorder="1" applyAlignment="1">
      <alignment horizontal="center" vertical="center" wrapText="1"/>
    </xf>
    <xf numFmtId="0" fontId="1" fillId="0" borderId="59" xfId="0" applyFont="1" applyBorder="1" applyAlignment="1">
      <alignment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8" borderId="59" xfId="0" applyFont="1" applyFill="1" applyBorder="1" applyAlignment="1">
      <alignment horizontal="center" vertical="center" wrapText="1"/>
    </xf>
    <xf numFmtId="4" fontId="1" fillId="8" borderId="59" xfId="0" applyNumberFormat="1" applyFont="1" applyFill="1" applyBorder="1" applyAlignment="1">
      <alignment horizontal="center" vertical="center" wrapText="1"/>
    </xf>
    <xf numFmtId="4" fontId="1" fillId="0" borderId="59" xfId="0" applyNumberFormat="1" applyFont="1" applyBorder="1" applyAlignment="1">
      <alignment horizontal="center" vertical="center" wrapText="1"/>
    </xf>
    <xf numFmtId="4" fontId="1" fillId="5" borderId="59" xfId="0" applyNumberFormat="1" applyFont="1" applyFill="1" applyBorder="1" applyAlignment="1">
      <alignment horizontal="center" vertical="center" wrapText="1"/>
    </xf>
    <xf numFmtId="4" fontId="1" fillId="0" borderId="59" xfId="0" applyNumberFormat="1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4" fontId="1" fillId="0" borderId="59" xfId="0" applyNumberFormat="1" applyFont="1" applyFill="1" applyBorder="1" applyAlignment="1">
      <alignment vertical="center" wrapText="1"/>
    </xf>
    <xf numFmtId="4" fontId="1" fillId="0" borderId="59" xfId="0" applyNumberFormat="1" applyFont="1" applyBorder="1" applyAlignment="1">
      <alignment vertical="center" wrapText="1"/>
    </xf>
    <xf numFmtId="0" fontId="1" fillId="4" borderId="59" xfId="0" applyFont="1" applyFill="1" applyBorder="1" applyAlignment="1">
      <alignment horizontal="center" vertical="center" wrapText="1"/>
    </xf>
    <xf numFmtId="4" fontId="1" fillId="4" borderId="59" xfId="0" applyNumberFormat="1" applyFont="1" applyFill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8" borderId="64" xfId="0" applyFont="1" applyFill="1" applyBorder="1" applyAlignment="1">
      <alignment horizontal="center" vertical="center" wrapText="1"/>
    </xf>
    <xf numFmtId="0" fontId="1" fillId="0" borderId="64" xfId="0" applyFont="1" applyFill="1" applyBorder="1" applyAlignment="1">
      <alignment horizontal="center" vertical="center" wrapText="1"/>
    </xf>
    <xf numFmtId="0" fontId="1" fillId="0" borderId="64" xfId="0" applyFont="1" applyBorder="1" applyAlignment="1">
      <alignment vertical="center" wrapText="1"/>
    </xf>
    <xf numFmtId="0" fontId="1" fillId="4" borderId="64" xfId="0" applyFont="1" applyFill="1" applyBorder="1" applyAlignment="1">
      <alignment horizontal="center" vertical="center" wrapText="1"/>
    </xf>
    <xf numFmtId="4" fontId="1" fillId="8" borderId="69" xfId="0" applyNumberFormat="1" applyFont="1" applyFill="1" applyBorder="1" applyAlignment="1">
      <alignment horizontal="center" vertical="center" wrapText="1"/>
    </xf>
    <xf numFmtId="4" fontId="1" fillId="8" borderId="70" xfId="0" applyNumberFormat="1" applyFont="1" applyFill="1" applyBorder="1" applyAlignment="1">
      <alignment horizontal="center" vertical="center" wrapText="1"/>
    </xf>
    <xf numFmtId="4" fontId="1" fillId="0" borderId="70" xfId="0" applyNumberFormat="1" applyFont="1" applyBorder="1" applyAlignment="1">
      <alignment horizontal="center" vertical="center" wrapText="1"/>
    </xf>
    <xf numFmtId="4" fontId="1" fillId="0" borderId="69" xfId="0" applyNumberFormat="1" applyFont="1" applyBorder="1" applyAlignment="1">
      <alignment horizontal="center" vertical="center" wrapText="1"/>
    </xf>
    <xf numFmtId="4" fontId="1" fillId="0" borderId="70" xfId="0" applyNumberFormat="1" applyFont="1" applyFill="1" applyBorder="1" applyAlignment="1">
      <alignment horizontal="center" vertical="center" wrapText="1"/>
    </xf>
    <xf numFmtId="4" fontId="1" fillId="4" borderId="69" xfId="0" applyNumberFormat="1" applyFont="1" applyFill="1" applyBorder="1" applyAlignment="1">
      <alignment horizontal="center" vertical="center" wrapText="1"/>
    </xf>
    <xf numFmtId="4" fontId="1" fillId="4" borderId="70" xfId="0" applyNumberFormat="1" applyFont="1" applyFill="1" applyBorder="1" applyAlignment="1">
      <alignment horizontal="center" vertical="center" wrapText="1"/>
    </xf>
    <xf numFmtId="4" fontId="1" fillId="5" borderId="69" xfId="0" applyNumberFormat="1" applyFont="1" applyFill="1" applyBorder="1" applyAlignment="1">
      <alignment horizontal="center" vertical="center" wrapText="1"/>
    </xf>
    <xf numFmtId="4" fontId="1" fillId="5" borderId="70" xfId="0" applyNumberFormat="1" applyFont="1" applyFill="1" applyBorder="1" applyAlignment="1">
      <alignment horizontal="center" vertical="center" wrapText="1"/>
    </xf>
    <xf numFmtId="4" fontId="1" fillId="0" borderId="69" xfId="0" applyNumberFormat="1" applyFont="1" applyFill="1" applyBorder="1" applyAlignment="1">
      <alignment horizontal="center" vertical="center" wrapText="1"/>
    </xf>
    <xf numFmtId="4" fontId="1" fillId="0" borderId="69" xfId="0" applyNumberFormat="1" applyFont="1" applyFill="1" applyBorder="1" applyAlignment="1">
      <alignment vertical="center" wrapText="1"/>
    </xf>
    <xf numFmtId="4" fontId="1" fillId="0" borderId="70" xfId="0" applyNumberFormat="1" applyFont="1" applyFill="1" applyBorder="1" applyAlignment="1">
      <alignment vertical="center" wrapText="1"/>
    </xf>
    <xf numFmtId="4" fontId="1" fillId="5" borderId="71" xfId="0" applyNumberFormat="1" applyFont="1" applyFill="1" applyBorder="1" applyAlignment="1">
      <alignment horizontal="center" vertical="center" wrapText="1"/>
    </xf>
    <xf numFmtId="4" fontId="1" fillId="5" borderId="72" xfId="0" applyNumberFormat="1" applyFont="1" applyFill="1" applyBorder="1" applyAlignment="1">
      <alignment horizontal="center" vertical="center" wrapText="1"/>
    </xf>
    <xf numFmtId="4" fontId="1" fillId="5" borderId="73" xfId="0" applyNumberFormat="1" applyFont="1" applyFill="1" applyBorder="1" applyAlignment="1">
      <alignment horizontal="center" vertical="center" wrapText="1"/>
    </xf>
    <xf numFmtId="4" fontId="1" fillId="0" borderId="69" xfId="0" applyNumberFormat="1" applyFont="1" applyBorder="1" applyAlignment="1">
      <alignment vertical="center" wrapText="1"/>
    </xf>
    <xf numFmtId="4" fontId="1" fillId="0" borderId="70" xfId="0" applyNumberFormat="1" applyFont="1" applyBorder="1" applyAlignment="1">
      <alignment vertical="center" wrapText="1"/>
    </xf>
    <xf numFmtId="4" fontId="1" fillId="0" borderId="71" xfId="0" applyNumberFormat="1" applyFont="1" applyFill="1" applyBorder="1" applyAlignment="1">
      <alignment horizontal="center" vertical="center" wrapText="1"/>
    </xf>
    <xf numFmtId="4" fontId="1" fillId="0" borderId="72" xfId="0" applyNumberFormat="1" applyFont="1" applyFill="1" applyBorder="1" applyAlignment="1">
      <alignment horizontal="center" vertical="center" wrapText="1"/>
    </xf>
    <xf numFmtId="4" fontId="1" fillId="0" borderId="73" xfId="0" applyNumberFormat="1" applyFont="1" applyFill="1" applyBorder="1" applyAlignment="1">
      <alignment horizontal="center" vertical="center" wrapText="1"/>
    </xf>
    <xf numFmtId="0" fontId="1" fillId="0" borderId="80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1" fillId="0" borderId="81" xfId="0" applyFont="1" applyBorder="1" applyAlignment="1">
      <alignment horizontal="center" vertical="center" wrapText="1"/>
    </xf>
    <xf numFmtId="164" fontId="1" fillId="8" borderId="69" xfId="0" applyNumberFormat="1" applyFont="1" applyFill="1" applyBorder="1" applyAlignment="1">
      <alignment horizontal="center" vertical="center" wrapText="1"/>
    </xf>
    <xf numFmtId="164" fontId="1" fillId="8" borderId="59" xfId="0" applyNumberFormat="1" applyFont="1" applyFill="1" applyBorder="1" applyAlignment="1">
      <alignment horizontal="center" vertical="center" wrapText="1"/>
    </xf>
    <xf numFmtId="164" fontId="1" fillId="8" borderId="70" xfId="0" applyNumberFormat="1" applyFont="1" applyFill="1" applyBorder="1" applyAlignment="1">
      <alignment horizontal="center" vertical="center" wrapText="1"/>
    </xf>
    <xf numFmtId="164" fontId="1" fillId="0" borderId="69" xfId="0" applyNumberFormat="1" applyFont="1" applyBorder="1" applyAlignment="1">
      <alignment horizontal="center" vertical="center" wrapText="1"/>
    </xf>
    <xf numFmtId="164" fontId="1" fillId="0" borderId="59" xfId="0" applyNumberFormat="1" applyFont="1" applyBorder="1" applyAlignment="1">
      <alignment horizontal="center" vertical="center" wrapText="1"/>
    </xf>
    <xf numFmtId="164" fontId="1" fillId="0" borderId="70" xfId="0" applyNumberFormat="1" applyFont="1" applyBorder="1" applyAlignment="1">
      <alignment horizontal="center" vertical="center" wrapText="1"/>
    </xf>
    <xf numFmtId="164" fontId="1" fillId="5" borderId="69" xfId="0" applyNumberFormat="1" applyFont="1" applyFill="1" applyBorder="1" applyAlignment="1">
      <alignment horizontal="center" vertical="center" wrapText="1"/>
    </xf>
    <xf numFmtId="164" fontId="1" fillId="0" borderId="69" xfId="0" applyNumberFormat="1" applyFont="1" applyFill="1" applyBorder="1" applyAlignment="1">
      <alignment horizontal="center" vertical="center" wrapText="1"/>
    </xf>
    <xf numFmtId="164" fontId="1" fillId="0" borderId="59" xfId="0" applyNumberFormat="1" applyFont="1" applyFill="1" applyBorder="1" applyAlignment="1">
      <alignment horizontal="center" vertical="center" wrapText="1"/>
    </xf>
    <xf numFmtId="164" fontId="1" fillId="0" borderId="70" xfId="0" applyNumberFormat="1" applyFont="1" applyFill="1" applyBorder="1" applyAlignment="1">
      <alignment horizontal="center" vertical="center" wrapText="1"/>
    </xf>
    <xf numFmtId="164" fontId="1" fillId="0" borderId="69" xfId="0" applyNumberFormat="1" applyFont="1" applyBorder="1" applyAlignment="1">
      <alignment vertical="center" wrapText="1"/>
    </xf>
    <xf numFmtId="164" fontId="1" fillId="0" borderId="69" xfId="0" applyNumberFormat="1" applyFont="1" applyFill="1" applyBorder="1" applyAlignment="1">
      <alignment vertical="center" wrapText="1"/>
    </xf>
    <xf numFmtId="164" fontId="1" fillId="4" borderId="69" xfId="0" applyNumberFormat="1" applyFont="1" applyFill="1" applyBorder="1" applyAlignment="1">
      <alignment horizontal="center" vertical="center" wrapText="1"/>
    </xf>
    <xf numFmtId="164" fontId="1" fillId="4" borderId="59" xfId="0" applyNumberFormat="1" applyFont="1" applyFill="1" applyBorder="1" applyAlignment="1">
      <alignment horizontal="center" vertical="center" wrapText="1"/>
    </xf>
    <xf numFmtId="164" fontId="1" fillId="4" borderId="70" xfId="0" applyNumberFormat="1" applyFont="1" applyFill="1" applyBorder="1" applyAlignment="1">
      <alignment horizontal="center" vertical="center" wrapText="1"/>
    </xf>
    <xf numFmtId="164" fontId="1" fillId="8" borderId="71" xfId="0" applyNumberFormat="1" applyFont="1" applyFill="1" applyBorder="1" applyAlignment="1">
      <alignment horizontal="center" vertical="center" wrapText="1"/>
    </xf>
    <xf numFmtId="164" fontId="1" fillId="0" borderId="72" xfId="0" applyNumberFormat="1" applyFont="1" applyBorder="1" applyAlignment="1">
      <alignment horizontal="center" vertical="center" wrapText="1"/>
    </xf>
    <xf numFmtId="164" fontId="1" fillId="0" borderId="73" xfId="0" applyNumberFormat="1" applyFont="1" applyBorder="1" applyAlignment="1">
      <alignment horizontal="center" vertical="center" wrapText="1"/>
    </xf>
    <xf numFmtId="164" fontId="1" fillId="5" borderId="71" xfId="0" applyNumberFormat="1" applyFont="1" applyFill="1" applyBorder="1" applyAlignment="1">
      <alignment horizontal="center" vertical="center" wrapText="1"/>
    </xf>
    <xf numFmtId="0" fontId="1" fillId="0" borderId="69" xfId="0" applyFont="1" applyBorder="1" applyAlignment="1">
      <alignment horizontal="center" vertical="center" wrapText="1"/>
    </xf>
    <xf numFmtId="0" fontId="1" fillId="8" borderId="69" xfId="0" applyFont="1" applyFill="1" applyBorder="1" applyAlignment="1">
      <alignment horizontal="left" vertical="center" wrapText="1"/>
    </xf>
    <xf numFmtId="0" fontId="1" fillId="0" borderId="69" xfId="0" applyFont="1" applyBorder="1" applyAlignment="1">
      <alignment horizontal="left" vertical="center" wrapText="1"/>
    </xf>
    <xf numFmtId="0" fontId="2" fillId="0" borderId="69" xfId="0" applyFont="1" applyBorder="1" applyAlignment="1">
      <alignment vertical="center" wrapText="1"/>
    </xf>
    <xf numFmtId="0" fontId="1" fillId="0" borderId="69" xfId="0" applyFont="1" applyFill="1" applyBorder="1" applyAlignment="1">
      <alignment horizontal="left" vertical="center" wrapText="1"/>
    </xf>
    <xf numFmtId="0" fontId="0" fillId="0" borderId="69" xfId="0" applyFont="1" applyBorder="1"/>
    <xf numFmtId="0" fontId="2" fillId="0" borderId="69" xfId="0" applyFont="1" applyBorder="1"/>
    <xf numFmtId="0" fontId="2" fillId="0" borderId="69" xfId="0" applyFont="1" applyBorder="1" applyAlignment="1">
      <alignment wrapText="1"/>
    </xf>
    <xf numFmtId="0" fontId="1" fillId="4" borderId="69" xfId="0" applyFont="1" applyFill="1" applyBorder="1" applyAlignment="1">
      <alignment horizontal="left" vertical="center" wrapText="1"/>
    </xf>
    <xf numFmtId="0" fontId="1" fillId="0" borderId="71" xfId="0" applyFont="1" applyBorder="1" applyAlignment="1">
      <alignment horizontal="left" vertical="center" wrapText="1"/>
    </xf>
    <xf numFmtId="0" fontId="1" fillId="0" borderId="72" xfId="0" applyFont="1" applyBorder="1" applyAlignment="1">
      <alignment horizontal="center" vertical="center" wrapText="1"/>
    </xf>
    <xf numFmtId="0" fontId="1" fillId="0" borderId="82" xfId="0" applyFont="1" applyBorder="1" applyAlignment="1">
      <alignment horizontal="center" vertical="center" wrapText="1"/>
    </xf>
    <xf numFmtId="0" fontId="22" fillId="9" borderId="0" xfId="0" applyFont="1" applyFill="1"/>
    <xf numFmtId="0" fontId="21" fillId="9" borderId="0" xfId="0" applyFont="1" applyFill="1"/>
    <xf numFmtId="0" fontId="23" fillId="9" borderId="0" xfId="0" applyFont="1" applyFill="1" applyAlignment="1">
      <alignment horizontal="center" vertical="center"/>
    </xf>
    <xf numFmtId="0" fontId="24" fillId="9" borderId="0" xfId="0" applyFont="1" applyFill="1"/>
    <xf numFmtId="0" fontId="21" fillId="9" borderId="0" xfId="0" applyFont="1" applyFill="1" applyAlignment="1">
      <alignment horizontal="center"/>
    </xf>
    <xf numFmtId="0" fontId="25" fillId="9" borderId="0" xfId="0" applyFont="1" applyFill="1"/>
    <xf numFmtId="0" fontId="26" fillId="9" borderId="0" xfId="0" applyFont="1" applyFill="1" applyAlignment="1">
      <alignment horizontal="center"/>
    </xf>
    <xf numFmtId="0" fontId="29" fillId="9" borderId="0" xfId="0" applyFont="1" applyFill="1" applyAlignment="1">
      <alignment horizontal="center"/>
    </xf>
    <xf numFmtId="0" fontId="29" fillId="9" borderId="0" xfId="0" applyFont="1" applyFill="1"/>
    <xf numFmtId="0" fontId="29" fillId="9" borderId="0" xfId="0" applyFont="1" applyFill="1" applyAlignment="1">
      <alignment horizontal="justify"/>
    </xf>
    <xf numFmtId="0" fontId="21" fillId="9" borderId="59" xfId="0" applyFont="1" applyFill="1" applyBorder="1" applyAlignment="1">
      <alignment horizontal="center" vertical="top" wrapText="1"/>
    </xf>
    <xf numFmtId="0" fontId="31" fillId="9" borderId="59" xfId="0" applyFont="1" applyFill="1" applyBorder="1" applyAlignment="1">
      <alignment horizontal="center" vertical="center"/>
    </xf>
    <xf numFmtId="0" fontId="21" fillId="9" borderId="59" xfId="0" applyFont="1" applyFill="1" applyBorder="1" applyAlignment="1">
      <alignment horizontal="center" vertical="center" wrapText="1"/>
    </xf>
    <xf numFmtId="0" fontId="29" fillId="9" borderId="59" xfId="0" applyFont="1" applyFill="1" applyBorder="1" applyAlignment="1">
      <alignment vertical="center" wrapText="1"/>
    </xf>
    <xf numFmtId="0" fontId="29" fillId="9" borderId="59" xfId="0" applyFont="1" applyFill="1" applyBorder="1" applyAlignment="1">
      <alignment horizontal="center" vertical="center" wrapText="1"/>
    </xf>
    <xf numFmtId="165" fontId="29" fillId="9" borderId="59" xfId="0" applyNumberFormat="1" applyFont="1" applyFill="1" applyBorder="1" applyAlignment="1">
      <alignment horizontal="center" vertical="center" wrapText="1"/>
    </xf>
    <xf numFmtId="0" fontId="21" fillId="9" borderId="59" xfId="0" applyFont="1" applyFill="1" applyBorder="1" applyAlignment="1">
      <alignment vertical="center" wrapText="1"/>
    </xf>
    <xf numFmtId="0" fontId="21" fillId="9" borderId="0" xfId="0" applyFont="1" applyFill="1" applyAlignment="1">
      <alignment vertical="center"/>
    </xf>
    <xf numFmtId="0" fontId="29" fillId="9" borderId="0" xfId="0" applyFont="1" applyFill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32" fillId="0" borderId="0" xfId="0" applyFont="1"/>
    <xf numFmtId="4" fontId="33" fillId="5" borderId="70" xfId="0" applyNumberFormat="1" applyFont="1" applyFill="1" applyBorder="1" applyAlignment="1">
      <alignment horizontal="center" vertical="center" wrapText="1"/>
    </xf>
    <xf numFmtId="164" fontId="34" fillId="5" borderId="69" xfId="0" applyNumberFormat="1" applyFont="1" applyFill="1" applyBorder="1" applyAlignment="1">
      <alignment horizontal="center" vertical="center" wrapText="1"/>
    </xf>
    <xf numFmtId="164" fontId="34" fillId="0" borderId="69" xfId="0" applyNumberFormat="1" applyFont="1" applyBorder="1" applyAlignment="1">
      <alignment horizontal="center" vertical="center" wrapText="1"/>
    </xf>
    <xf numFmtId="4" fontId="34" fillId="5" borderId="69" xfId="0" applyNumberFormat="1" applyFont="1" applyFill="1" applyBorder="1" applyAlignment="1">
      <alignment horizontal="center" vertical="center" wrapText="1"/>
    </xf>
    <xf numFmtId="0" fontId="36" fillId="9" borderId="0" xfId="0" applyFont="1" applyFill="1" applyAlignment="1">
      <alignment horizontal="left" indent="1"/>
    </xf>
    <xf numFmtId="0" fontId="36" fillId="9" borderId="0" xfId="0" applyFont="1" applyFill="1"/>
    <xf numFmtId="0" fontId="38" fillId="9" borderId="0" xfId="0" applyFont="1" applyFill="1" applyAlignment="1">
      <alignment horizontal="center"/>
    </xf>
    <xf numFmtId="0" fontId="38" fillId="9" borderId="0" xfId="0" applyFont="1" applyFill="1"/>
    <xf numFmtId="164" fontId="39" fillId="5" borderId="69" xfId="0" applyNumberFormat="1" applyFont="1" applyFill="1" applyBorder="1" applyAlignment="1">
      <alignment horizontal="center" vertical="center" wrapText="1"/>
    </xf>
    <xf numFmtId="4" fontId="33" fillId="5" borderId="59" xfId="0" applyNumberFormat="1" applyFont="1" applyFill="1" applyBorder="1" applyAlignment="1">
      <alignment horizontal="center" vertical="center" wrapText="1"/>
    </xf>
    <xf numFmtId="4" fontId="33" fillId="5" borderId="72" xfId="0" applyNumberFormat="1" applyFont="1" applyFill="1" applyBorder="1" applyAlignment="1">
      <alignment horizontal="center" vertical="center" wrapText="1"/>
    </xf>
    <xf numFmtId="4" fontId="33" fillId="5" borderId="73" xfId="0" applyNumberFormat="1" applyFont="1" applyFill="1" applyBorder="1" applyAlignment="1">
      <alignment horizontal="center" vertical="center" wrapText="1"/>
    </xf>
    <xf numFmtId="0" fontId="21" fillId="9" borderId="64" xfId="0" applyFont="1" applyFill="1" applyBorder="1" applyAlignment="1">
      <alignment horizontal="center" vertical="center" wrapText="1"/>
    </xf>
    <xf numFmtId="0" fontId="21" fillId="9" borderId="85" xfId="0" applyFont="1" applyFill="1" applyBorder="1" applyAlignment="1">
      <alignment horizontal="center" vertical="center" wrapText="1"/>
    </xf>
    <xf numFmtId="0" fontId="29" fillId="9" borderId="59" xfId="0" applyFont="1" applyFill="1" applyBorder="1" applyAlignment="1">
      <alignment horizontal="center" vertical="center" wrapText="1"/>
    </xf>
    <xf numFmtId="0" fontId="29" fillId="9" borderId="64" xfId="0" applyFont="1" applyFill="1" applyBorder="1" applyAlignment="1">
      <alignment horizontal="center" vertical="center" wrapText="1"/>
    </xf>
    <xf numFmtId="0" fontId="29" fillId="9" borderId="85" xfId="0" applyFont="1" applyFill="1" applyBorder="1" applyAlignment="1">
      <alignment horizontal="center" vertical="center" wrapText="1"/>
    </xf>
    <xf numFmtId="0" fontId="23" fillId="9" borderId="0" xfId="0" applyFont="1" applyFill="1" applyAlignment="1">
      <alignment horizontal="center"/>
    </xf>
    <xf numFmtId="0" fontId="21" fillId="9" borderId="59" xfId="0" applyFont="1" applyFill="1" applyBorder="1" applyAlignment="1">
      <alignment horizontal="center" vertical="center" wrapText="1"/>
    </xf>
    <xf numFmtId="0" fontId="21" fillId="9" borderId="84" xfId="0" applyFont="1" applyFill="1" applyBorder="1" applyAlignment="1">
      <alignment horizontal="center" vertical="center" wrapText="1"/>
    </xf>
    <xf numFmtId="0" fontId="38" fillId="9" borderId="59" xfId="0" applyFont="1" applyFill="1" applyBorder="1" applyAlignment="1">
      <alignment horizontal="center" vertical="center" wrapText="1"/>
    </xf>
    <xf numFmtId="0" fontId="38" fillId="9" borderId="64" xfId="0" applyFont="1" applyFill="1" applyBorder="1" applyAlignment="1">
      <alignment horizontal="center" vertical="center" wrapText="1"/>
    </xf>
    <xf numFmtId="0" fontId="38" fillId="9" borderId="85" xfId="0" applyFont="1" applyFill="1" applyBorder="1" applyAlignment="1">
      <alignment horizontal="center" vertical="center" wrapText="1"/>
    </xf>
    <xf numFmtId="0" fontId="23" fillId="9" borderId="0" xfId="0" applyFont="1" applyFill="1" applyAlignment="1">
      <alignment horizontal="center" wrapText="1"/>
    </xf>
    <xf numFmtId="0" fontId="37" fillId="9" borderId="0" xfId="0" applyFont="1" applyFill="1" applyAlignment="1">
      <alignment horizontal="center"/>
    </xf>
    <xf numFmtId="0" fontId="37" fillId="9" borderId="0" xfId="0" applyFont="1" applyFill="1" applyAlignment="1">
      <alignment horizontal="left"/>
    </xf>
    <xf numFmtId="0" fontId="37" fillId="9" borderId="0" xfId="0" applyFont="1" applyFill="1" applyAlignment="1">
      <alignment horizontal="center" vertical="center"/>
    </xf>
    <xf numFmtId="0" fontId="37" fillId="9" borderId="59" xfId="0" applyFont="1" applyFill="1" applyBorder="1" applyAlignment="1">
      <alignment horizontal="center" vertical="center" wrapText="1"/>
    </xf>
    <xf numFmtId="0" fontId="29" fillId="9" borderId="0" xfId="0" applyFont="1" applyFill="1" applyAlignment="1">
      <alignment horizontal="left" wrapText="1"/>
    </xf>
    <xf numFmtId="0" fontId="29" fillId="9" borderId="0" xfId="0" applyFont="1" applyFill="1" applyAlignment="1">
      <alignment horizontal="left"/>
    </xf>
    <xf numFmtId="0" fontId="21" fillId="9" borderId="0" xfId="0" applyFont="1" applyFill="1" applyAlignment="1">
      <alignment horizontal="center" vertical="center" wrapText="1"/>
    </xf>
    <xf numFmtId="0" fontId="29" fillId="9" borderId="0" xfId="0" applyFont="1" applyFill="1" applyAlignment="1">
      <alignment horizontal="center" wrapText="1"/>
    </xf>
    <xf numFmtId="0" fontId="21" fillId="9" borderId="0" xfId="0" applyFont="1" applyFill="1" applyAlignment="1">
      <alignment horizontal="left"/>
    </xf>
    <xf numFmtId="0" fontId="21" fillId="9" borderId="0" xfId="0" applyFont="1" applyFill="1" applyAlignment="1">
      <alignment horizontal="center" wrapText="1"/>
    </xf>
    <xf numFmtId="0" fontId="21" fillId="9" borderId="0" xfId="0" applyFont="1" applyFill="1" applyAlignment="1">
      <alignment horizontal="center"/>
    </xf>
    <xf numFmtId="0" fontId="21" fillId="9" borderId="0" xfId="0" applyFont="1" applyFill="1" applyAlignment="1">
      <alignment horizontal="center" vertical="center"/>
    </xf>
    <xf numFmtId="0" fontId="21" fillId="9" borderId="64" xfId="0" applyFont="1" applyFill="1" applyBorder="1" applyAlignment="1">
      <alignment horizontal="center" vertical="top" wrapText="1"/>
    </xf>
    <xf numFmtId="0" fontId="21" fillId="9" borderId="84" xfId="0" applyFont="1" applyFill="1" applyBorder="1" applyAlignment="1">
      <alignment horizontal="center" vertical="top" wrapText="1"/>
    </xf>
    <xf numFmtId="0" fontId="21" fillId="9" borderId="85" xfId="0" applyFont="1" applyFill="1" applyBorder="1" applyAlignment="1">
      <alignment horizontal="center" vertical="top" wrapText="1"/>
    </xf>
    <xf numFmtId="0" fontId="29" fillId="9" borderId="64" xfId="0" applyFont="1" applyFill="1" applyBorder="1" applyAlignment="1">
      <alignment horizontal="center" vertical="top" wrapText="1"/>
    </xf>
    <xf numFmtId="0" fontId="29" fillId="9" borderId="84" xfId="0" applyFont="1" applyFill="1" applyBorder="1" applyAlignment="1">
      <alignment horizontal="center" vertical="top" wrapText="1"/>
    </xf>
    <xf numFmtId="0" fontId="29" fillId="9" borderId="85" xfId="0" applyFont="1" applyFill="1" applyBorder="1" applyAlignment="1">
      <alignment horizontal="center" vertical="top" wrapText="1"/>
    </xf>
    <xf numFmtId="0" fontId="27" fillId="9" borderId="0" xfId="0" applyFont="1" applyFill="1" applyAlignment="1">
      <alignment horizontal="center"/>
    </xf>
    <xf numFmtId="0" fontId="21" fillId="9" borderId="86" xfId="0" applyFont="1" applyFill="1" applyBorder="1" applyAlignment="1">
      <alignment horizontal="center" vertical="top" wrapText="1"/>
    </xf>
    <xf numFmtId="0" fontId="21" fillId="9" borderId="87" xfId="0" applyFont="1" applyFill="1" applyBorder="1" applyAlignment="1">
      <alignment horizontal="center" vertical="top" wrapText="1"/>
    </xf>
    <xf numFmtId="0" fontId="21" fillId="9" borderId="88" xfId="0" applyFont="1" applyFill="1" applyBorder="1" applyAlignment="1">
      <alignment horizontal="center" vertical="top" wrapText="1"/>
    </xf>
    <xf numFmtId="0" fontId="29" fillId="9" borderId="86" xfId="0" applyFont="1" applyFill="1" applyBorder="1" applyAlignment="1">
      <alignment horizontal="center" vertical="top" wrapText="1"/>
    </xf>
    <xf numFmtId="0" fontId="29" fillId="9" borderId="87" xfId="0" applyFont="1" applyFill="1" applyBorder="1" applyAlignment="1">
      <alignment horizontal="center" vertical="top" wrapText="1"/>
    </xf>
    <xf numFmtId="0" fontId="29" fillId="9" borderId="88" xfId="0" applyFont="1" applyFill="1" applyBorder="1" applyAlignment="1">
      <alignment horizontal="center" vertical="top" wrapText="1"/>
    </xf>
    <xf numFmtId="0" fontId="21" fillId="9" borderId="59" xfId="0" applyFont="1" applyFill="1" applyBorder="1" applyAlignment="1">
      <alignment horizontal="center" vertical="top" wrapText="1"/>
    </xf>
    <xf numFmtId="0" fontId="29" fillId="9" borderId="59" xfId="0" applyFont="1" applyFill="1" applyBorder="1" applyAlignment="1">
      <alignment horizontal="center" vertical="top" wrapText="1"/>
    </xf>
    <xf numFmtId="0" fontId="23" fillId="9" borderId="0" xfId="0" applyFont="1" applyFill="1" applyAlignment="1">
      <alignment horizontal="center" vertical="center"/>
    </xf>
    <xf numFmtId="0" fontId="21" fillId="9" borderId="0" xfId="0" applyFont="1" applyFill="1" applyAlignment="1">
      <alignment horizontal="right"/>
    </xf>
    <xf numFmtId="0" fontId="21" fillId="9" borderId="0" xfId="0" applyFont="1" applyFill="1" applyAlignment="1">
      <alignment horizontal="right" wrapText="1"/>
    </xf>
    <xf numFmtId="0" fontId="1" fillId="0" borderId="0" xfId="0" applyFont="1" applyAlignment="1">
      <alignment horizontal="right" vertical="center"/>
    </xf>
    <xf numFmtId="0" fontId="1" fillId="0" borderId="7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4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top"/>
    </xf>
    <xf numFmtId="0" fontId="20" fillId="0" borderId="0" xfId="0" applyFont="1" applyAlignment="1">
      <alignment horizontal="center" vertical="center"/>
    </xf>
    <xf numFmtId="0" fontId="1" fillId="0" borderId="66" xfId="0" applyFont="1" applyBorder="1" applyAlignment="1">
      <alignment horizontal="center" vertical="center"/>
    </xf>
    <xf numFmtId="0" fontId="1" fillId="0" borderId="69" xfId="0" applyFont="1" applyBorder="1" applyAlignment="1">
      <alignment horizontal="center" vertical="center"/>
    </xf>
    <xf numFmtId="0" fontId="1" fillId="0" borderId="67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83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0" borderId="74" xfId="0" applyFont="1" applyBorder="1" applyAlignment="1">
      <alignment horizontal="center" vertical="center" wrapText="1"/>
    </xf>
    <xf numFmtId="0" fontId="1" fillId="0" borderId="75" xfId="0" applyFont="1" applyBorder="1" applyAlignment="1">
      <alignment horizontal="center" vertical="center" wrapText="1"/>
    </xf>
    <xf numFmtId="0" fontId="1" fillId="0" borderId="7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77" xfId="0" applyFont="1" applyBorder="1" applyAlignment="1">
      <alignment horizontal="center" vertical="center" wrapText="1"/>
    </xf>
    <xf numFmtId="0" fontId="1" fillId="0" borderId="78" xfId="0" applyFont="1" applyBorder="1" applyAlignment="1">
      <alignment horizontal="center" vertical="center" wrapText="1"/>
    </xf>
    <xf numFmtId="0" fontId="1" fillId="0" borderId="7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57">
    <cellStyle name="br" xfId="2"/>
    <cellStyle name="col" xfId="3"/>
    <cellStyle name="st153" xfId="4"/>
    <cellStyle name="st154" xfId="5"/>
    <cellStyle name="style0" xfId="6"/>
    <cellStyle name="td" xfId="7"/>
    <cellStyle name="tr" xfId="8"/>
    <cellStyle name="xl100" xfId="9"/>
    <cellStyle name="xl101" xfId="10"/>
    <cellStyle name="xl102" xfId="11"/>
    <cellStyle name="xl103" xfId="12"/>
    <cellStyle name="xl104" xfId="13"/>
    <cellStyle name="xl105" xfId="14"/>
    <cellStyle name="xl106" xfId="15"/>
    <cellStyle name="xl107" xfId="16"/>
    <cellStyle name="xl108" xfId="17"/>
    <cellStyle name="xl109" xfId="18"/>
    <cellStyle name="xl110" xfId="19"/>
    <cellStyle name="xl111" xfId="20"/>
    <cellStyle name="xl112" xfId="21"/>
    <cellStyle name="xl113" xfId="22"/>
    <cellStyle name="xl114" xfId="23"/>
    <cellStyle name="xl115" xfId="24"/>
    <cellStyle name="xl116" xfId="25"/>
    <cellStyle name="xl117" xfId="26"/>
    <cellStyle name="xl118" xfId="27"/>
    <cellStyle name="xl119" xfId="28"/>
    <cellStyle name="xl120" xfId="29"/>
    <cellStyle name="xl121" xfId="30"/>
    <cellStyle name="xl122" xfId="31"/>
    <cellStyle name="xl123" xfId="32"/>
    <cellStyle name="xl124" xfId="33"/>
    <cellStyle name="xl125" xfId="34"/>
    <cellStyle name="xl126" xfId="35"/>
    <cellStyle name="xl127" xfId="36"/>
    <cellStyle name="xl128" xfId="37"/>
    <cellStyle name="xl129" xfId="38"/>
    <cellStyle name="xl130" xfId="39"/>
    <cellStyle name="xl131" xfId="40"/>
    <cellStyle name="xl132" xfId="41"/>
    <cellStyle name="xl133" xfId="42"/>
    <cellStyle name="xl134" xfId="43"/>
    <cellStyle name="xl135" xfId="44"/>
    <cellStyle name="xl136" xfId="45"/>
    <cellStyle name="xl137" xfId="46"/>
    <cellStyle name="xl138" xfId="47"/>
    <cellStyle name="xl139" xfId="48"/>
    <cellStyle name="xl140" xfId="49"/>
    <cellStyle name="xl141" xfId="50"/>
    <cellStyle name="xl142" xfId="51"/>
    <cellStyle name="xl143" xfId="52"/>
    <cellStyle name="xl144" xfId="53"/>
    <cellStyle name="xl145" xfId="54"/>
    <cellStyle name="xl146" xfId="55"/>
    <cellStyle name="xl147" xfId="56"/>
    <cellStyle name="xl148" xfId="57"/>
    <cellStyle name="xl149" xfId="58"/>
    <cellStyle name="xl150" xfId="59"/>
    <cellStyle name="xl151" xfId="60"/>
    <cellStyle name="xl152" xfId="61"/>
    <cellStyle name="xl153" xfId="62"/>
    <cellStyle name="xl154" xfId="63"/>
    <cellStyle name="xl155" xfId="64"/>
    <cellStyle name="xl156" xfId="65"/>
    <cellStyle name="xl157" xfId="66"/>
    <cellStyle name="xl158" xfId="67"/>
    <cellStyle name="xl159" xfId="68"/>
    <cellStyle name="xl160" xfId="69"/>
    <cellStyle name="xl161" xfId="70"/>
    <cellStyle name="xl162" xfId="71"/>
    <cellStyle name="xl163" xfId="72"/>
    <cellStyle name="xl164" xfId="73"/>
    <cellStyle name="xl165" xfId="74"/>
    <cellStyle name="xl166" xfId="75"/>
    <cellStyle name="xl167" xfId="76"/>
    <cellStyle name="xl168" xfId="77"/>
    <cellStyle name="xl21" xfId="78"/>
    <cellStyle name="xl22" xfId="79"/>
    <cellStyle name="xl23" xfId="80"/>
    <cellStyle name="xl24" xfId="81"/>
    <cellStyle name="xl25" xfId="82"/>
    <cellStyle name="xl26" xfId="83"/>
    <cellStyle name="xl27" xfId="84"/>
    <cellStyle name="xl28" xfId="85"/>
    <cellStyle name="xl29" xfId="86"/>
    <cellStyle name="xl30" xfId="87"/>
    <cellStyle name="xl31" xfId="88"/>
    <cellStyle name="xl32" xfId="89"/>
    <cellStyle name="xl33" xfId="90"/>
    <cellStyle name="xl34" xfId="91"/>
    <cellStyle name="xl35" xfId="92"/>
    <cellStyle name="xl36" xfId="93"/>
    <cellStyle name="xl37" xfId="94"/>
    <cellStyle name="xl38" xfId="95"/>
    <cellStyle name="xl39" xfId="96"/>
    <cellStyle name="xl40" xfId="97"/>
    <cellStyle name="xl41" xfId="98"/>
    <cellStyle name="xl42" xfId="99"/>
    <cellStyle name="xl43" xfId="100"/>
    <cellStyle name="xl44" xfId="101"/>
    <cellStyle name="xl45" xfId="102"/>
    <cellStyle name="xl46" xfId="103"/>
    <cellStyle name="xl47" xfId="104"/>
    <cellStyle name="xl48" xfId="105"/>
    <cellStyle name="xl49" xfId="106"/>
    <cellStyle name="xl50" xfId="107"/>
    <cellStyle name="xl51" xfId="108"/>
    <cellStyle name="xl52" xfId="109"/>
    <cellStyle name="xl53" xfId="110"/>
    <cellStyle name="xl54" xfId="111"/>
    <cellStyle name="xl55" xfId="112"/>
    <cellStyle name="xl56" xfId="113"/>
    <cellStyle name="xl57" xfId="114"/>
    <cellStyle name="xl58" xfId="115"/>
    <cellStyle name="xl59" xfId="116"/>
    <cellStyle name="xl60" xfId="117"/>
    <cellStyle name="xl61" xfId="118"/>
    <cellStyle name="xl62" xfId="119"/>
    <cellStyle name="xl63" xfId="120"/>
    <cellStyle name="xl64" xfId="121"/>
    <cellStyle name="xl65" xfId="122"/>
    <cellStyle name="xl66" xfId="123"/>
    <cellStyle name="xl67" xfId="124"/>
    <cellStyle name="xl68" xfId="125"/>
    <cellStyle name="xl69" xfId="126"/>
    <cellStyle name="xl70" xfId="127"/>
    <cellStyle name="xl71" xfId="128"/>
    <cellStyle name="xl72" xfId="129"/>
    <cellStyle name="xl73" xfId="130"/>
    <cellStyle name="xl74" xfId="131"/>
    <cellStyle name="xl75" xfId="132"/>
    <cellStyle name="xl76" xfId="133"/>
    <cellStyle name="xl77" xfId="134"/>
    <cellStyle name="xl78" xfId="135"/>
    <cellStyle name="xl79" xfId="136"/>
    <cellStyle name="xl80" xfId="137"/>
    <cellStyle name="xl81" xfId="138"/>
    <cellStyle name="xl82" xfId="139"/>
    <cellStyle name="xl83" xfId="140"/>
    <cellStyle name="xl84" xfId="141"/>
    <cellStyle name="xl85" xfId="142"/>
    <cellStyle name="xl86" xfId="143"/>
    <cellStyle name="xl87" xfId="144"/>
    <cellStyle name="xl88" xfId="145"/>
    <cellStyle name="xl89" xfId="146"/>
    <cellStyle name="xl90" xfId="147"/>
    <cellStyle name="xl91" xfId="148"/>
    <cellStyle name="xl92" xfId="149"/>
    <cellStyle name="xl93" xfId="150"/>
    <cellStyle name="xl94" xfId="151"/>
    <cellStyle name="xl95" xfId="152"/>
    <cellStyle name="xl96" xfId="153"/>
    <cellStyle name="xl97" xfId="154"/>
    <cellStyle name="xl98" xfId="155"/>
    <cellStyle name="xl99" xfId="156"/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D5FEFF"/>
      <color rgb="FFACFCFE"/>
      <color rgb="FFEAEAEA"/>
      <color rgb="FFEFFFFF"/>
      <color rgb="FFFFFFD9"/>
      <color rgb="FFCCECFF"/>
      <color rgb="FFFBFD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18</xdr:col>
      <xdr:colOff>605420</xdr:colOff>
      <xdr:row>64</xdr:row>
      <xdr:rowOff>13804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4B15B328-D5BA-4395-B3CD-11788650D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538463" cy="1238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134</xdr:row>
      <xdr:rowOff>0</xdr:rowOff>
    </xdr:from>
    <xdr:to>
      <xdr:col>1</xdr:col>
      <xdr:colOff>104775</xdr:colOff>
      <xdr:row>134</xdr:row>
      <xdr:rowOff>104775</xdr:rowOff>
    </xdr:to>
    <xdr:sp macro="" textlink="">
      <xdr:nvSpPr>
        <xdr:cNvPr id="2" name="AutoShape 7" descr="*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390525" y="457581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1</xdr:col>
      <xdr:colOff>104775</xdr:colOff>
      <xdr:row>135</xdr:row>
      <xdr:rowOff>104775</xdr:rowOff>
    </xdr:to>
    <xdr:sp macro="" textlink="">
      <xdr:nvSpPr>
        <xdr:cNvPr id="3" name="AutoShape 8" descr="*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390525" y="459581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104775</xdr:colOff>
      <xdr:row>136</xdr:row>
      <xdr:rowOff>104775</xdr:rowOff>
    </xdr:to>
    <xdr:sp macro="" textlink="">
      <xdr:nvSpPr>
        <xdr:cNvPr id="4" name="AutoShape 9" descr="*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390525" y="4615815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104775</xdr:colOff>
      <xdr:row>137</xdr:row>
      <xdr:rowOff>104775</xdr:rowOff>
    </xdr:to>
    <xdr:sp macro="" textlink="">
      <xdr:nvSpPr>
        <xdr:cNvPr id="5" name="AutoShape 10" descr="*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390525" y="4635817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1</xdr:col>
      <xdr:colOff>104775</xdr:colOff>
      <xdr:row>138</xdr:row>
      <xdr:rowOff>104775</xdr:rowOff>
    </xdr:to>
    <xdr:sp macro="" textlink="">
      <xdr:nvSpPr>
        <xdr:cNvPr id="6" name="AutoShape 11" descr="*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390525" y="46558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104775</xdr:colOff>
      <xdr:row>139</xdr:row>
      <xdr:rowOff>104775</xdr:rowOff>
    </xdr:to>
    <xdr:sp macro="" textlink="">
      <xdr:nvSpPr>
        <xdr:cNvPr id="7" name="AutoShape 12" descr="*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390525" y="467582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zoomScale="69" zoomScaleNormal="69" workbookViewId="0">
      <selection activeCell="W42" sqref="W42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6"/>
  <sheetViews>
    <sheetView view="pageBreakPreview" topLeftCell="B39" zoomScaleSheetLayoutView="100" workbookViewId="0">
      <selection activeCell="H54" sqref="H54"/>
    </sheetView>
  </sheetViews>
  <sheetFormatPr defaultRowHeight="15" x14ac:dyDescent="0.25"/>
  <cols>
    <col min="1" max="1" width="5.85546875" style="127" customWidth="1"/>
    <col min="2" max="2" width="27" style="122" customWidth="1"/>
    <col min="3" max="3" width="15.140625" style="122" customWidth="1"/>
    <col min="4" max="4" width="8" style="122" customWidth="1"/>
    <col min="5" max="5" width="14" style="122" customWidth="1"/>
    <col min="6" max="6" width="12.5703125" style="122" customWidth="1"/>
    <col min="7" max="7" width="8.85546875" style="122" customWidth="1"/>
    <col min="8" max="8" width="12.7109375" style="122" customWidth="1"/>
    <col min="9" max="9" width="9.85546875" style="122" customWidth="1"/>
    <col min="10" max="10" width="12.85546875" style="122" customWidth="1"/>
    <col min="11" max="11" width="11.5703125" style="122" customWidth="1"/>
    <col min="12" max="256" width="9.140625" style="127"/>
    <col min="257" max="257" width="5.85546875" style="127" customWidth="1"/>
    <col min="258" max="258" width="27" style="127" customWidth="1"/>
    <col min="259" max="259" width="15.140625" style="127" customWidth="1"/>
    <col min="260" max="260" width="8" style="127" customWidth="1"/>
    <col min="261" max="261" width="14" style="127" customWidth="1"/>
    <col min="262" max="262" width="12.5703125" style="127" customWidth="1"/>
    <col min="263" max="263" width="8.85546875" style="127" customWidth="1"/>
    <col min="264" max="264" width="12.7109375" style="127" customWidth="1"/>
    <col min="265" max="265" width="9.85546875" style="127" customWidth="1"/>
    <col min="266" max="266" width="12.85546875" style="127" customWidth="1"/>
    <col min="267" max="267" width="11.5703125" style="127" customWidth="1"/>
    <col min="268" max="512" width="9.140625" style="127"/>
    <col min="513" max="513" width="5.85546875" style="127" customWidth="1"/>
    <col min="514" max="514" width="27" style="127" customWidth="1"/>
    <col min="515" max="515" width="15.140625" style="127" customWidth="1"/>
    <col min="516" max="516" width="8" style="127" customWidth="1"/>
    <col min="517" max="517" width="14" style="127" customWidth="1"/>
    <col min="518" max="518" width="12.5703125" style="127" customWidth="1"/>
    <col min="519" max="519" width="8.85546875" style="127" customWidth="1"/>
    <col min="520" max="520" width="12.7109375" style="127" customWidth="1"/>
    <col min="521" max="521" width="9.85546875" style="127" customWidth="1"/>
    <col min="522" max="522" width="12.85546875" style="127" customWidth="1"/>
    <col min="523" max="523" width="11.5703125" style="127" customWidth="1"/>
    <col min="524" max="768" width="9.140625" style="127"/>
    <col min="769" max="769" width="5.85546875" style="127" customWidth="1"/>
    <col min="770" max="770" width="27" style="127" customWidth="1"/>
    <col min="771" max="771" width="15.140625" style="127" customWidth="1"/>
    <col min="772" max="772" width="8" style="127" customWidth="1"/>
    <col min="773" max="773" width="14" style="127" customWidth="1"/>
    <col min="774" max="774" width="12.5703125" style="127" customWidth="1"/>
    <col min="775" max="775" width="8.85546875" style="127" customWidth="1"/>
    <col min="776" max="776" width="12.7109375" style="127" customWidth="1"/>
    <col min="777" max="777" width="9.85546875" style="127" customWidth="1"/>
    <col min="778" max="778" width="12.85546875" style="127" customWidth="1"/>
    <col min="779" max="779" width="11.5703125" style="127" customWidth="1"/>
    <col min="780" max="1024" width="9.140625" style="127"/>
    <col min="1025" max="1025" width="5.85546875" style="127" customWidth="1"/>
    <col min="1026" max="1026" width="27" style="127" customWidth="1"/>
    <col min="1027" max="1027" width="15.140625" style="127" customWidth="1"/>
    <col min="1028" max="1028" width="8" style="127" customWidth="1"/>
    <col min="1029" max="1029" width="14" style="127" customWidth="1"/>
    <col min="1030" max="1030" width="12.5703125" style="127" customWidth="1"/>
    <col min="1031" max="1031" width="8.85546875" style="127" customWidth="1"/>
    <col min="1032" max="1032" width="12.7109375" style="127" customWidth="1"/>
    <col min="1033" max="1033" width="9.85546875" style="127" customWidth="1"/>
    <col min="1034" max="1034" width="12.85546875" style="127" customWidth="1"/>
    <col min="1035" max="1035" width="11.5703125" style="127" customWidth="1"/>
    <col min="1036" max="1280" width="9.140625" style="127"/>
    <col min="1281" max="1281" width="5.85546875" style="127" customWidth="1"/>
    <col min="1282" max="1282" width="27" style="127" customWidth="1"/>
    <col min="1283" max="1283" width="15.140625" style="127" customWidth="1"/>
    <col min="1284" max="1284" width="8" style="127" customWidth="1"/>
    <col min="1285" max="1285" width="14" style="127" customWidth="1"/>
    <col min="1286" max="1286" width="12.5703125" style="127" customWidth="1"/>
    <col min="1287" max="1287" width="8.85546875" style="127" customWidth="1"/>
    <col min="1288" max="1288" width="12.7109375" style="127" customWidth="1"/>
    <col min="1289" max="1289" width="9.85546875" style="127" customWidth="1"/>
    <col min="1290" max="1290" width="12.85546875" style="127" customWidth="1"/>
    <col min="1291" max="1291" width="11.5703125" style="127" customWidth="1"/>
    <col min="1292" max="1536" width="9.140625" style="127"/>
    <col min="1537" max="1537" width="5.85546875" style="127" customWidth="1"/>
    <col min="1538" max="1538" width="27" style="127" customWidth="1"/>
    <col min="1539" max="1539" width="15.140625" style="127" customWidth="1"/>
    <col min="1540" max="1540" width="8" style="127" customWidth="1"/>
    <col min="1541" max="1541" width="14" style="127" customWidth="1"/>
    <col min="1542" max="1542" width="12.5703125" style="127" customWidth="1"/>
    <col min="1543" max="1543" width="8.85546875" style="127" customWidth="1"/>
    <col min="1544" max="1544" width="12.7109375" style="127" customWidth="1"/>
    <col min="1545" max="1545" width="9.85546875" style="127" customWidth="1"/>
    <col min="1546" max="1546" width="12.85546875" style="127" customWidth="1"/>
    <col min="1547" max="1547" width="11.5703125" style="127" customWidth="1"/>
    <col min="1548" max="1792" width="9.140625" style="127"/>
    <col min="1793" max="1793" width="5.85546875" style="127" customWidth="1"/>
    <col min="1794" max="1794" width="27" style="127" customWidth="1"/>
    <col min="1795" max="1795" width="15.140625" style="127" customWidth="1"/>
    <col min="1796" max="1796" width="8" style="127" customWidth="1"/>
    <col min="1797" max="1797" width="14" style="127" customWidth="1"/>
    <col min="1798" max="1798" width="12.5703125" style="127" customWidth="1"/>
    <col min="1799" max="1799" width="8.85546875" style="127" customWidth="1"/>
    <col min="1800" max="1800" width="12.7109375" style="127" customWidth="1"/>
    <col min="1801" max="1801" width="9.85546875" style="127" customWidth="1"/>
    <col min="1802" max="1802" width="12.85546875" style="127" customWidth="1"/>
    <col min="1803" max="1803" width="11.5703125" style="127" customWidth="1"/>
    <col min="1804" max="2048" width="9.140625" style="127"/>
    <col min="2049" max="2049" width="5.85546875" style="127" customWidth="1"/>
    <col min="2050" max="2050" width="27" style="127" customWidth="1"/>
    <col min="2051" max="2051" width="15.140625" style="127" customWidth="1"/>
    <col min="2052" max="2052" width="8" style="127" customWidth="1"/>
    <col min="2053" max="2053" width="14" style="127" customWidth="1"/>
    <col min="2054" max="2054" width="12.5703125" style="127" customWidth="1"/>
    <col min="2055" max="2055" width="8.85546875" style="127" customWidth="1"/>
    <col min="2056" max="2056" width="12.7109375" style="127" customWidth="1"/>
    <col min="2057" max="2057" width="9.85546875" style="127" customWidth="1"/>
    <col min="2058" max="2058" width="12.85546875" style="127" customWidth="1"/>
    <col min="2059" max="2059" width="11.5703125" style="127" customWidth="1"/>
    <col min="2060" max="2304" width="9.140625" style="127"/>
    <col min="2305" max="2305" width="5.85546875" style="127" customWidth="1"/>
    <col min="2306" max="2306" width="27" style="127" customWidth="1"/>
    <col min="2307" max="2307" width="15.140625" style="127" customWidth="1"/>
    <col min="2308" max="2308" width="8" style="127" customWidth="1"/>
    <col min="2309" max="2309" width="14" style="127" customWidth="1"/>
    <col min="2310" max="2310" width="12.5703125" style="127" customWidth="1"/>
    <col min="2311" max="2311" width="8.85546875" style="127" customWidth="1"/>
    <col min="2312" max="2312" width="12.7109375" style="127" customWidth="1"/>
    <col min="2313" max="2313" width="9.85546875" style="127" customWidth="1"/>
    <col min="2314" max="2314" width="12.85546875" style="127" customWidth="1"/>
    <col min="2315" max="2315" width="11.5703125" style="127" customWidth="1"/>
    <col min="2316" max="2560" width="9.140625" style="127"/>
    <col min="2561" max="2561" width="5.85546875" style="127" customWidth="1"/>
    <col min="2562" max="2562" width="27" style="127" customWidth="1"/>
    <col min="2563" max="2563" width="15.140625" style="127" customWidth="1"/>
    <col min="2564" max="2564" width="8" style="127" customWidth="1"/>
    <col min="2565" max="2565" width="14" style="127" customWidth="1"/>
    <col min="2566" max="2566" width="12.5703125" style="127" customWidth="1"/>
    <col min="2567" max="2567" width="8.85546875" style="127" customWidth="1"/>
    <col min="2568" max="2568" width="12.7109375" style="127" customWidth="1"/>
    <col min="2569" max="2569" width="9.85546875" style="127" customWidth="1"/>
    <col min="2570" max="2570" width="12.85546875" style="127" customWidth="1"/>
    <col min="2571" max="2571" width="11.5703125" style="127" customWidth="1"/>
    <col min="2572" max="2816" width="9.140625" style="127"/>
    <col min="2817" max="2817" width="5.85546875" style="127" customWidth="1"/>
    <col min="2818" max="2818" width="27" style="127" customWidth="1"/>
    <col min="2819" max="2819" width="15.140625" style="127" customWidth="1"/>
    <col min="2820" max="2820" width="8" style="127" customWidth="1"/>
    <col min="2821" max="2821" width="14" style="127" customWidth="1"/>
    <col min="2822" max="2822" width="12.5703125" style="127" customWidth="1"/>
    <col min="2823" max="2823" width="8.85546875" style="127" customWidth="1"/>
    <col min="2824" max="2824" width="12.7109375" style="127" customWidth="1"/>
    <col min="2825" max="2825" width="9.85546875" style="127" customWidth="1"/>
    <col min="2826" max="2826" width="12.85546875" style="127" customWidth="1"/>
    <col min="2827" max="2827" width="11.5703125" style="127" customWidth="1"/>
    <col min="2828" max="3072" width="9.140625" style="127"/>
    <col min="3073" max="3073" width="5.85546875" style="127" customWidth="1"/>
    <col min="3074" max="3074" width="27" style="127" customWidth="1"/>
    <col min="3075" max="3075" width="15.140625" style="127" customWidth="1"/>
    <col min="3076" max="3076" width="8" style="127" customWidth="1"/>
    <col min="3077" max="3077" width="14" style="127" customWidth="1"/>
    <col min="3078" max="3078" width="12.5703125" style="127" customWidth="1"/>
    <col min="3079" max="3079" width="8.85546875" style="127" customWidth="1"/>
    <col min="3080" max="3080" width="12.7109375" style="127" customWidth="1"/>
    <col min="3081" max="3081" width="9.85546875" style="127" customWidth="1"/>
    <col min="3082" max="3082" width="12.85546875" style="127" customWidth="1"/>
    <col min="3083" max="3083" width="11.5703125" style="127" customWidth="1"/>
    <col min="3084" max="3328" width="9.140625" style="127"/>
    <col min="3329" max="3329" width="5.85546875" style="127" customWidth="1"/>
    <col min="3330" max="3330" width="27" style="127" customWidth="1"/>
    <col min="3331" max="3331" width="15.140625" style="127" customWidth="1"/>
    <col min="3332" max="3332" width="8" style="127" customWidth="1"/>
    <col min="3333" max="3333" width="14" style="127" customWidth="1"/>
    <col min="3334" max="3334" width="12.5703125" style="127" customWidth="1"/>
    <col min="3335" max="3335" width="8.85546875" style="127" customWidth="1"/>
    <col min="3336" max="3336" width="12.7109375" style="127" customWidth="1"/>
    <col min="3337" max="3337" width="9.85546875" style="127" customWidth="1"/>
    <col min="3338" max="3338" width="12.85546875" style="127" customWidth="1"/>
    <col min="3339" max="3339" width="11.5703125" style="127" customWidth="1"/>
    <col min="3340" max="3584" width="9.140625" style="127"/>
    <col min="3585" max="3585" width="5.85546875" style="127" customWidth="1"/>
    <col min="3586" max="3586" width="27" style="127" customWidth="1"/>
    <col min="3587" max="3587" width="15.140625" style="127" customWidth="1"/>
    <col min="3588" max="3588" width="8" style="127" customWidth="1"/>
    <col min="3589" max="3589" width="14" style="127" customWidth="1"/>
    <col min="3590" max="3590" width="12.5703125" style="127" customWidth="1"/>
    <col min="3591" max="3591" width="8.85546875" style="127" customWidth="1"/>
    <col min="3592" max="3592" width="12.7109375" style="127" customWidth="1"/>
    <col min="3593" max="3593" width="9.85546875" style="127" customWidth="1"/>
    <col min="3594" max="3594" width="12.85546875" style="127" customWidth="1"/>
    <col min="3595" max="3595" width="11.5703125" style="127" customWidth="1"/>
    <col min="3596" max="3840" width="9.140625" style="127"/>
    <col min="3841" max="3841" width="5.85546875" style="127" customWidth="1"/>
    <col min="3842" max="3842" width="27" style="127" customWidth="1"/>
    <col min="3843" max="3843" width="15.140625" style="127" customWidth="1"/>
    <col min="3844" max="3844" width="8" style="127" customWidth="1"/>
    <col min="3845" max="3845" width="14" style="127" customWidth="1"/>
    <col min="3846" max="3846" width="12.5703125" style="127" customWidth="1"/>
    <col min="3847" max="3847" width="8.85546875" style="127" customWidth="1"/>
    <col min="3848" max="3848" width="12.7109375" style="127" customWidth="1"/>
    <col min="3849" max="3849" width="9.85546875" style="127" customWidth="1"/>
    <col min="3850" max="3850" width="12.85546875" style="127" customWidth="1"/>
    <col min="3851" max="3851" width="11.5703125" style="127" customWidth="1"/>
    <col min="3852" max="4096" width="9.140625" style="127"/>
    <col min="4097" max="4097" width="5.85546875" style="127" customWidth="1"/>
    <col min="4098" max="4098" width="27" style="127" customWidth="1"/>
    <col min="4099" max="4099" width="15.140625" style="127" customWidth="1"/>
    <col min="4100" max="4100" width="8" style="127" customWidth="1"/>
    <col min="4101" max="4101" width="14" style="127" customWidth="1"/>
    <col min="4102" max="4102" width="12.5703125" style="127" customWidth="1"/>
    <col min="4103" max="4103" width="8.85546875" style="127" customWidth="1"/>
    <col min="4104" max="4104" width="12.7109375" style="127" customWidth="1"/>
    <col min="4105" max="4105" width="9.85546875" style="127" customWidth="1"/>
    <col min="4106" max="4106" width="12.85546875" style="127" customWidth="1"/>
    <col min="4107" max="4107" width="11.5703125" style="127" customWidth="1"/>
    <col min="4108" max="4352" width="9.140625" style="127"/>
    <col min="4353" max="4353" width="5.85546875" style="127" customWidth="1"/>
    <col min="4354" max="4354" width="27" style="127" customWidth="1"/>
    <col min="4355" max="4355" width="15.140625" style="127" customWidth="1"/>
    <col min="4356" max="4356" width="8" style="127" customWidth="1"/>
    <col min="4357" max="4357" width="14" style="127" customWidth="1"/>
    <col min="4358" max="4358" width="12.5703125" style="127" customWidth="1"/>
    <col min="4359" max="4359" width="8.85546875" style="127" customWidth="1"/>
    <col min="4360" max="4360" width="12.7109375" style="127" customWidth="1"/>
    <col min="4361" max="4361" width="9.85546875" style="127" customWidth="1"/>
    <col min="4362" max="4362" width="12.85546875" style="127" customWidth="1"/>
    <col min="4363" max="4363" width="11.5703125" style="127" customWidth="1"/>
    <col min="4364" max="4608" width="9.140625" style="127"/>
    <col min="4609" max="4609" width="5.85546875" style="127" customWidth="1"/>
    <col min="4610" max="4610" width="27" style="127" customWidth="1"/>
    <col min="4611" max="4611" width="15.140625" style="127" customWidth="1"/>
    <col min="4612" max="4612" width="8" style="127" customWidth="1"/>
    <col min="4613" max="4613" width="14" style="127" customWidth="1"/>
    <col min="4614" max="4614" width="12.5703125" style="127" customWidth="1"/>
    <col min="4615" max="4615" width="8.85546875" style="127" customWidth="1"/>
    <col min="4616" max="4616" width="12.7109375" style="127" customWidth="1"/>
    <col min="4617" max="4617" width="9.85546875" style="127" customWidth="1"/>
    <col min="4618" max="4618" width="12.85546875" style="127" customWidth="1"/>
    <col min="4619" max="4619" width="11.5703125" style="127" customWidth="1"/>
    <col min="4620" max="4864" width="9.140625" style="127"/>
    <col min="4865" max="4865" width="5.85546875" style="127" customWidth="1"/>
    <col min="4866" max="4866" width="27" style="127" customWidth="1"/>
    <col min="4867" max="4867" width="15.140625" style="127" customWidth="1"/>
    <col min="4868" max="4868" width="8" style="127" customWidth="1"/>
    <col min="4869" max="4869" width="14" style="127" customWidth="1"/>
    <col min="4870" max="4870" width="12.5703125" style="127" customWidth="1"/>
    <col min="4871" max="4871" width="8.85546875" style="127" customWidth="1"/>
    <col min="4872" max="4872" width="12.7109375" style="127" customWidth="1"/>
    <col min="4873" max="4873" width="9.85546875" style="127" customWidth="1"/>
    <col min="4874" max="4874" width="12.85546875" style="127" customWidth="1"/>
    <col min="4875" max="4875" width="11.5703125" style="127" customWidth="1"/>
    <col min="4876" max="5120" width="9.140625" style="127"/>
    <col min="5121" max="5121" width="5.85546875" style="127" customWidth="1"/>
    <col min="5122" max="5122" width="27" style="127" customWidth="1"/>
    <col min="5123" max="5123" width="15.140625" style="127" customWidth="1"/>
    <col min="5124" max="5124" width="8" style="127" customWidth="1"/>
    <col min="5125" max="5125" width="14" style="127" customWidth="1"/>
    <col min="5126" max="5126" width="12.5703125" style="127" customWidth="1"/>
    <col min="5127" max="5127" width="8.85546875" style="127" customWidth="1"/>
    <col min="5128" max="5128" width="12.7109375" style="127" customWidth="1"/>
    <col min="5129" max="5129" width="9.85546875" style="127" customWidth="1"/>
    <col min="5130" max="5130" width="12.85546875" style="127" customWidth="1"/>
    <col min="5131" max="5131" width="11.5703125" style="127" customWidth="1"/>
    <col min="5132" max="5376" width="9.140625" style="127"/>
    <col min="5377" max="5377" width="5.85546875" style="127" customWidth="1"/>
    <col min="5378" max="5378" width="27" style="127" customWidth="1"/>
    <col min="5379" max="5379" width="15.140625" style="127" customWidth="1"/>
    <col min="5380" max="5380" width="8" style="127" customWidth="1"/>
    <col min="5381" max="5381" width="14" style="127" customWidth="1"/>
    <col min="5382" max="5382" width="12.5703125" style="127" customWidth="1"/>
    <col min="5383" max="5383" width="8.85546875" style="127" customWidth="1"/>
    <col min="5384" max="5384" width="12.7109375" style="127" customWidth="1"/>
    <col min="5385" max="5385" width="9.85546875" style="127" customWidth="1"/>
    <col min="5386" max="5386" width="12.85546875" style="127" customWidth="1"/>
    <col min="5387" max="5387" width="11.5703125" style="127" customWidth="1"/>
    <col min="5388" max="5632" width="9.140625" style="127"/>
    <col min="5633" max="5633" width="5.85546875" style="127" customWidth="1"/>
    <col min="5634" max="5634" width="27" style="127" customWidth="1"/>
    <col min="5635" max="5635" width="15.140625" style="127" customWidth="1"/>
    <col min="5636" max="5636" width="8" style="127" customWidth="1"/>
    <col min="5637" max="5637" width="14" style="127" customWidth="1"/>
    <col min="5638" max="5638" width="12.5703125" style="127" customWidth="1"/>
    <col min="5639" max="5639" width="8.85546875" style="127" customWidth="1"/>
    <col min="5640" max="5640" width="12.7109375" style="127" customWidth="1"/>
    <col min="5641" max="5641" width="9.85546875" style="127" customWidth="1"/>
    <col min="5642" max="5642" width="12.85546875" style="127" customWidth="1"/>
    <col min="5643" max="5643" width="11.5703125" style="127" customWidth="1"/>
    <col min="5644" max="5888" width="9.140625" style="127"/>
    <col min="5889" max="5889" width="5.85546875" style="127" customWidth="1"/>
    <col min="5890" max="5890" width="27" style="127" customWidth="1"/>
    <col min="5891" max="5891" width="15.140625" style="127" customWidth="1"/>
    <col min="5892" max="5892" width="8" style="127" customWidth="1"/>
    <col min="5893" max="5893" width="14" style="127" customWidth="1"/>
    <col min="5894" max="5894" width="12.5703125" style="127" customWidth="1"/>
    <col min="5895" max="5895" width="8.85546875" style="127" customWidth="1"/>
    <col min="5896" max="5896" width="12.7109375" style="127" customWidth="1"/>
    <col min="5897" max="5897" width="9.85546875" style="127" customWidth="1"/>
    <col min="5898" max="5898" width="12.85546875" style="127" customWidth="1"/>
    <col min="5899" max="5899" width="11.5703125" style="127" customWidth="1"/>
    <col min="5900" max="6144" width="9.140625" style="127"/>
    <col min="6145" max="6145" width="5.85546875" style="127" customWidth="1"/>
    <col min="6146" max="6146" width="27" style="127" customWidth="1"/>
    <col min="6147" max="6147" width="15.140625" style="127" customWidth="1"/>
    <col min="6148" max="6148" width="8" style="127" customWidth="1"/>
    <col min="6149" max="6149" width="14" style="127" customWidth="1"/>
    <col min="6150" max="6150" width="12.5703125" style="127" customWidth="1"/>
    <col min="6151" max="6151" width="8.85546875" style="127" customWidth="1"/>
    <col min="6152" max="6152" width="12.7109375" style="127" customWidth="1"/>
    <col min="6153" max="6153" width="9.85546875" style="127" customWidth="1"/>
    <col min="6154" max="6154" width="12.85546875" style="127" customWidth="1"/>
    <col min="6155" max="6155" width="11.5703125" style="127" customWidth="1"/>
    <col min="6156" max="6400" width="9.140625" style="127"/>
    <col min="6401" max="6401" width="5.85546875" style="127" customWidth="1"/>
    <col min="6402" max="6402" width="27" style="127" customWidth="1"/>
    <col min="6403" max="6403" width="15.140625" style="127" customWidth="1"/>
    <col min="6404" max="6404" width="8" style="127" customWidth="1"/>
    <col min="6405" max="6405" width="14" style="127" customWidth="1"/>
    <col min="6406" max="6406" width="12.5703125" style="127" customWidth="1"/>
    <col min="6407" max="6407" width="8.85546875" style="127" customWidth="1"/>
    <col min="6408" max="6408" width="12.7109375" style="127" customWidth="1"/>
    <col min="6409" max="6409" width="9.85546875" style="127" customWidth="1"/>
    <col min="6410" max="6410" width="12.85546875" style="127" customWidth="1"/>
    <col min="6411" max="6411" width="11.5703125" style="127" customWidth="1"/>
    <col min="6412" max="6656" width="9.140625" style="127"/>
    <col min="6657" max="6657" width="5.85546875" style="127" customWidth="1"/>
    <col min="6658" max="6658" width="27" style="127" customWidth="1"/>
    <col min="6659" max="6659" width="15.140625" style="127" customWidth="1"/>
    <col min="6660" max="6660" width="8" style="127" customWidth="1"/>
    <col min="6661" max="6661" width="14" style="127" customWidth="1"/>
    <col min="6662" max="6662" width="12.5703125" style="127" customWidth="1"/>
    <col min="6663" max="6663" width="8.85546875" style="127" customWidth="1"/>
    <col min="6664" max="6664" width="12.7109375" style="127" customWidth="1"/>
    <col min="6665" max="6665" width="9.85546875" style="127" customWidth="1"/>
    <col min="6666" max="6666" width="12.85546875" style="127" customWidth="1"/>
    <col min="6667" max="6667" width="11.5703125" style="127" customWidth="1"/>
    <col min="6668" max="6912" width="9.140625" style="127"/>
    <col min="6913" max="6913" width="5.85546875" style="127" customWidth="1"/>
    <col min="6914" max="6914" width="27" style="127" customWidth="1"/>
    <col min="6915" max="6915" width="15.140625" style="127" customWidth="1"/>
    <col min="6916" max="6916" width="8" style="127" customWidth="1"/>
    <col min="6917" max="6917" width="14" style="127" customWidth="1"/>
    <col min="6918" max="6918" width="12.5703125" style="127" customWidth="1"/>
    <col min="6919" max="6919" width="8.85546875" style="127" customWidth="1"/>
    <col min="6920" max="6920" width="12.7109375" style="127" customWidth="1"/>
    <col min="6921" max="6921" width="9.85546875" style="127" customWidth="1"/>
    <col min="6922" max="6922" width="12.85546875" style="127" customWidth="1"/>
    <col min="6923" max="6923" width="11.5703125" style="127" customWidth="1"/>
    <col min="6924" max="7168" width="9.140625" style="127"/>
    <col min="7169" max="7169" width="5.85546875" style="127" customWidth="1"/>
    <col min="7170" max="7170" width="27" style="127" customWidth="1"/>
    <col min="7171" max="7171" width="15.140625" style="127" customWidth="1"/>
    <col min="7172" max="7172" width="8" style="127" customWidth="1"/>
    <col min="7173" max="7173" width="14" style="127" customWidth="1"/>
    <col min="7174" max="7174" width="12.5703125" style="127" customWidth="1"/>
    <col min="7175" max="7175" width="8.85546875" style="127" customWidth="1"/>
    <col min="7176" max="7176" width="12.7109375" style="127" customWidth="1"/>
    <col min="7177" max="7177" width="9.85546875" style="127" customWidth="1"/>
    <col min="7178" max="7178" width="12.85546875" style="127" customWidth="1"/>
    <col min="7179" max="7179" width="11.5703125" style="127" customWidth="1"/>
    <col min="7180" max="7424" width="9.140625" style="127"/>
    <col min="7425" max="7425" width="5.85546875" style="127" customWidth="1"/>
    <col min="7426" max="7426" width="27" style="127" customWidth="1"/>
    <col min="7427" max="7427" width="15.140625" style="127" customWidth="1"/>
    <col min="7428" max="7428" width="8" style="127" customWidth="1"/>
    <col min="7429" max="7429" width="14" style="127" customWidth="1"/>
    <col min="7430" max="7430" width="12.5703125" style="127" customWidth="1"/>
    <col min="7431" max="7431" width="8.85546875" style="127" customWidth="1"/>
    <col min="7432" max="7432" width="12.7109375" style="127" customWidth="1"/>
    <col min="7433" max="7433" width="9.85546875" style="127" customWidth="1"/>
    <col min="7434" max="7434" width="12.85546875" style="127" customWidth="1"/>
    <col min="7435" max="7435" width="11.5703125" style="127" customWidth="1"/>
    <col min="7436" max="7680" width="9.140625" style="127"/>
    <col min="7681" max="7681" width="5.85546875" style="127" customWidth="1"/>
    <col min="7682" max="7682" width="27" style="127" customWidth="1"/>
    <col min="7683" max="7683" width="15.140625" style="127" customWidth="1"/>
    <col min="7684" max="7684" width="8" style="127" customWidth="1"/>
    <col min="7685" max="7685" width="14" style="127" customWidth="1"/>
    <col min="7686" max="7686" width="12.5703125" style="127" customWidth="1"/>
    <col min="7687" max="7687" width="8.85546875" style="127" customWidth="1"/>
    <col min="7688" max="7688" width="12.7109375" style="127" customWidth="1"/>
    <col min="7689" max="7689" width="9.85546875" style="127" customWidth="1"/>
    <col min="7690" max="7690" width="12.85546875" style="127" customWidth="1"/>
    <col min="7691" max="7691" width="11.5703125" style="127" customWidth="1"/>
    <col min="7692" max="7936" width="9.140625" style="127"/>
    <col min="7937" max="7937" width="5.85546875" style="127" customWidth="1"/>
    <col min="7938" max="7938" width="27" style="127" customWidth="1"/>
    <col min="7939" max="7939" width="15.140625" style="127" customWidth="1"/>
    <col min="7940" max="7940" width="8" style="127" customWidth="1"/>
    <col min="7941" max="7941" width="14" style="127" customWidth="1"/>
    <col min="7942" max="7942" width="12.5703125" style="127" customWidth="1"/>
    <col min="7943" max="7943" width="8.85546875" style="127" customWidth="1"/>
    <col min="7944" max="7944" width="12.7109375" style="127" customWidth="1"/>
    <col min="7945" max="7945" width="9.85546875" style="127" customWidth="1"/>
    <col min="7946" max="7946" width="12.85546875" style="127" customWidth="1"/>
    <col min="7947" max="7947" width="11.5703125" style="127" customWidth="1"/>
    <col min="7948" max="8192" width="9.140625" style="127"/>
    <col min="8193" max="8193" width="5.85546875" style="127" customWidth="1"/>
    <col min="8194" max="8194" width="27" style="127" customWidth="1"/>
    <col min="8195" max="8195" width="15.140625" style="127" customWidth="1"/>
    <col min="8196" max="8196" width="8" style="127" customWidth="1"/>
    <col min="8197" max="8197" width="14" style="127" customWidth="1"/>
    <col min="8198" max="8198" width="12.5703125" style="127" customWidth="1"/>
    <col min="8199" max="8199" width="8.85546875" style="127" customWidth="1"/>
    <col min="8200" max="8200" width="12.7109375" style="127" customWidth="1"/>
    <col min="8201" max="8201" width="9.85546875" style="127" customWidth="1"/>
    <col min="8202" max="8202" width="12.85546875" style="127" customWidth="1"/>
    <col min="8203" max="8203" width="11.5703125" style="127" customWidth="1"/>
    <col min="8204" max="8448" width="9.140625" style="127"/>
    <col min="8449" max="8449" width="5.85546875" style="127" customWidth="1"/>
    <col min="8450" max="8450" width="27" style="127" customWidth="1"/>
    <col min="8451" max="8451" width="15.140625" style="127" customWidth="1"/>
    <col min="8452" max="8452" width="8" style="127" customWidth="1"/>
    <col min="8453" max="8453" width="14" style="127" customWidth="1"/>
    <col min="8454" max="8454" width="12.5703125" style="127" customWidth="1"/>
    <col min="8455" max="8455" width="8.85546875" style="127" customWidth="1"/>
    <col min="8456" max="8456" width="12.7109375" style="127" customWidth="1"/>
    <col min="8457" max="8457" width="9.85546875" style="127" customWidth="1"/>
    <col min="8458" max="8458" width="12.85546875" style="127" customWidth="1"/>
    <col min="8459" max="8459" width="11.5703125" style="127" customWidth="1"/>
    <col min="8460" max="8704" width="9.140625" style="127"/>
    <col min="8705" max="8705" width="5.85546875" style="127" customWidth="1"/>
    <col min="8706" max="8706" width="27" style="127" customWidth="1"/>
    <col min="8707" max="8707" width="15.140625" style="127" customWidth="1"/>
    <col min="8708" max="8708" width="8" style="127" customWidth="1"/>
    <col min="8709" max="8709" width="14" style="127" customWidth="1"/>
    <col min="8710" max="8710" width="12.5703125" style="127" customWidth="1"/>
    <col min="8711" max="8711" width="8.85546875" style="127" customWidth="1"/>
    <col min="8712" max="8712" width="12.7109375" style="127" customWidth="1"/>
    <col min="8713" max="8713" width="9.85546875" style="127" customWidth="1"/>
    <col min="8714" max="8714" width="12.85546875" style="127" customWidth="1"/>
    <col min="8715" max="8715" width="11.5703125" style="127" customWidth="1"/>
    <col min="8716" max="8960" width="9.140625" style="127"/>
    <col min="8961" max="8961" width="5.85546875" style="127" customWidth="1"/>
    <col min="8962" max="8962" width="27" style="127" customWidth="1"/>
    <col min="8963" max="8963" width="15.140625" style="127" customWidth="1"/>
    <col min="8964" max="8964" width="8" style="127" customWidth="1"/>
    <col min="8965" max="8965" width="14" style="127" customWidth="1"/>
    <col min="8966" max="8966" width="12.5703125" style="127" customWidth="1"/>
    <col min="8967" max="8967" width="8.85546875" style="127" customWidth="1"/>
    <col min="8968" max="8968" width="12.7109375" style="127" customWidth="1"/>
    <col min="8969" max="8969" width="9.85546875" style="127" customWidth="1"/>
    <col min="8970" max="8970" width="12.85546875" style="127" customWidth="1"/>
    <col min="8971" max="8971" width="11.5703125" style="127" customWidth="1"/>
    <col min="8972" max="9216" width="9.140625" style="127"/>
    <col min="9217" max="9217" width="5.85546875" style="127" customWidth="1"/>
    <col min="9218" max="9218" width="27" style="127" customWidth="1"/>
    <col min="9219" max="9219" width="15.140625" style="127" customWidth="1"/>
    <col min="9220" max="9220" width="8" style="127" customWidth="1"/>
    <col min="9221" max="9221" width="14" style="127" customWidth="1"/>
    <col min="9222" max="9222" width="12.5703125" style="127" customWidth="1"/>
    <col min="9223" max="9223" width="8.85546875" style="127" customWidth="1"/>
    <col min="9224" max="9224" width="12.7109375" style="127" customWidth="1"/>
    <col min="9225" max="9225" width="9.85546875" style="127" customWidth="1"/>
    <col min="9226" max="9226" width="12.85546875" style="127" customWidth="1"/>
    <col min="9227" max="9227" width="11.5703125" style="127" customWidth="1"/>
    <col min="9228" max="9472" width="9.140625" style="127"/>
    <col min="9473" max="9473" width="5.85546875" style="127" customWidth="1"/>
    <col min="9474" max="9474" width="27" style="127" customWidth="1"/>
    <col min="9475" max="9475" width="15.140625" style="127" customWidth="1"/>
    <col min="9476" max="9476" width="8" style="127" customWidth="1"/>
    <col min="9477" max="9477" width="14" style="127" customWidth="1"/>
    <col min="9478" max="9478" width="12.5703125" style="127" customWidth="1"/>
    <col min="9479" max="9479" width="8.85546875" style="127" customWidth="1"/>
    <col min="9480" max="9480" width="12.7109375" style="127" customWidth="1"/>
    <col min="9481" max="9481" width="9.85546875" style="127" customWidth="1"/>
    <col min="9482" max="9482" width="12.85546875" style="127" customWidth="1"/>
    <col min="9483" max="9483" width="11.5703125" style="127" customWidth="1"/>
    <col min="9484" max="9728" width="9.140625" style="127"/>
    <col min="9729" max="9729" width="5.85546875" style="127" customWidth="1"/>
    <col min="9730" max="9730" width="27" style="127" customWidth="1"/>
    <col min="9731" max="9731" width="15.140625" style="127" customWidth="1"/>
    <col min="9732" max="9732" width="8" style="127" customWidth="1"/>
    <col min="9733" max="9733" width="14" style="127" customWidth="1"/>
    <col min="9734" max="9734" width="12.5703125" style="127" customWidth="1"/>
    <col min="9735" max="9735" width="8.85546875" style="127" customWidth="1"/>
    <col min="9736" max="9736" width="12.7109375" style="127" customWidth="1"/>
    <col min="9737" max="9737" width="9.85546875" style="127" customWidth="1"/>
    <col min="9738" max="9738" width="12.85546875" style="127" customWidth="1"/>
    <col min="9739" max="9739" width="11.5703125" style="127" customWidth="1"/>
    <col min="9740" max="9984" width="9.140625" style="127"/>
    <col min="9985" max="9985" width="5.85546875" style="127" customWidth="1"/>
    <col min="9986" max="9986" width="27" style="127" customWidth="1"/>
    <col min="9987" max="9987" width="15.140625" style="127" customWidth="1"/>
    <col min="9988" max="9988" width="8" style="127" customWidth="1"/>
    <col min="9989" max="9989" width="14" style="127" customWidth="1"/>
    <col min="9990" max="9990" width="12.5703125" style="127" customWidth="1"/>
    <col min="9991" max="9991" width="8.85546875" style="127" customWidth="1"/>
    <col min="9992" max="9992" width="12.7109375" style="127" customWidth="1"/>
    <col min="9993" max="9993" width="9.85546875" style="127" customWidth="1"/>
    <col min="9994" max="9994" width="12.85546875" style="127" customWidth="1"/>
    <col min="9995" max="9995" width="11.5703125" style="127" customWidth="1"/>
    <col min="9996" max="10240" width="9.140625" style="127"/>
    <col min="10241" max="10241" width="5.85546875" style="127" customWidth="1"/>
    <col min="10242" max="10242" width="27" style="127" customWidth="1"/>
    <col min="10243" max="10243" width="15.140625" style="127" customWidth="1"/>
    <col min="10244" max="10244" width="8" style="127" customWidth="1"/>
    <col min="10245" max="10245" width="14" style="127" customWidth="1"/>
    <col min="10246" max="10246" width="12.5703125" style="127" customWidth="1"/>
    <col min="10247" max="10247" width="8.85546875" style="127" customWidth="1"/>
    <col min="10248" max="10248" width="12.7109375" style="127" customWidth="1"/>
    <col min="10249" max="10249" width="9.85546875" style="127" customWidth="1"/>
    <col min="10250" max="10250" width="12.85546875" style="127" customWidth="1"/>
    <col min="10251" max="10251" width="11.5703125" style="127" customWidth="1"/>
    <col min="10252" max="10496" width="9.140625" style="127"/>
    <col min="10497" max="10497" width="5.85546875" style="127" customWidth="1"/>
    <col min="10498" max="10498" width="27" style="127" customWidth="1"/>
    <col min="10499" max="10499" width="15.140625" style="127" customWidth="1"/>
    <col min="10500" max="10500" width="8" style="127" customWidth="1"/>
    <col min="10501" max="10501" width="14" style="127" customWidth="1"/>
    <col min="10502" max="10502" width="12.5703125" style="127" customWidth="1"/>
    <col min="10503" max="10503" width="8.85546875" style="127" customWidth="1"/>
    <col min="10504" max="10504" width="12.7109375" style="127" customWidth="1"/>
    <col min="10505" max="10505" width="9.85546875" style="127" customWidth="1"/>
    <col min="10506" max="10506" width="12.85546875" style="127" customWidth="1"/>
    <col min="10507" max="10507" width="11.5703125" style="127" customWidth="1"/>
    <col min="10508" max="10752" width="9.140625" style="127"/>
    <col min="10753" max="10753" width="5.85546875" style="127" customWidth="1"/>
    <col min="10754" max="10754" width="27" style="127" customWidth="1"/>
    <col min="10755" max="10755" width="15.140625" style="127" customWidth="1"/>
    <col min="10756" max="10756" width="8" style="127" customWidth="1"/>
    <col min="10757" max="10757" width="14" style="127" customWidth="1"/>
    <col min="10758" max="10758" width="12.5703125" style="127" customWidth="1"/>
    <col min="10759" max="10759" width="8.85546875" style="127" customWidth="1"/>
    <col min="10760" max="10760" width="12.7109375" style="127" customWidth="1"/>
    <col min="10761" max="10761" width="9.85546875" style="127" customWidth="1"/>
    <col min="10762" max="10762" width="12.85546875" style="127" customWidth="1"/>
    <col min="10763" max="10763" width="11.5703125" style="127" customWidth="1"/>
    <col min="10764" max="11008" width="9.140625" style="127"/>
    <col min="11009" max="11009" width="5.85546875" style="127" customWidth="1"/>
    <col min="11010" max="11010" width="27" style="127" customWidth="1"/>
    <col min="11011" max="11011" width="15.140625" style="127" customWidth="1"/>
    <col min="11012" max="11012" width="8" style="127" customWidth="1"/>
    <col min="11013" max="11013" width="14" style="127" customWidth="1"/>
    <col min="11014" max="11014" width="12.5703125" style="127" customWidth="1"/>
    <col min="11015" max="11015" width="8.85546875" style="127" customWidth="1"/>
    <col min="11016" max="11016" width="12.7109375" style="127" customWidth="1"/>
    <col min="11017" max="11017" width="9.85546875" style="127" customWidth="1"/>
    <col min="11018" max="11018" width="12.85546875" style="127" customWidth="1"/>
    <col min="11019" max="11019" width="11.5703125" style="127" customWidth="1"/>
    <col min="11020" max="11264" width="9.140625" style="127"/>
    <col min="11265" max="11265" width="5.85546875" style="127" customWidth="1"/>
    <col min="11266" max="11266" width="27" style="127" customWidth="1"/>
    <col min="11267" max="11267" width="15.140625" style="127" customWidth="1"/>
    <col min="11268" max="11268" width="8" style="127" customWidth="1"/>
    <col min="11269" max="11269" width="14" style="127" customWidth="1"/>
    <col min="11270" max="11270" width="12.5703125" style="127" customWidth="1"/>
    <col min="11271" max="11271" width="8.85546875" style="127" customWidth="1"/>
    <col min="11272" max="11272" width="12.7109375" style="127" customWidth="1"/>
    <col min="11273" max="11273" width="9.85546875" style="127" customWidth="1"/>
    <col min="11274" max="11274" width="12.85546875" style="127" customWidth="1"/>
    <col min="11275" max="11275" width="11.5703125" style="127" customWidth="1"/>
    <col min="11276" max="11520" width="9.140625" style="127"/>
    <col min="11521" max="11521" width="5.85546875" style="127" customWidth="1"/>
    <col min="11522" max="11522" width="27" style="127" customWidth="1"/>
    <col min="11523" max="11523" width="15.140625" style="127" customWidth="1"/>
    <col min="11524" max="11524" width="8" style="127" customWidth="1"/>
    <col min="11525" max="11525" width="14" style="127" customWidth="1"/>
    <col min="11526" max="11526" width="12.5703125" style="127" customWidth="1"/>
    <col min="11527" max="11527" width="8.85546875" style="127" customWidth="1"/>
    <col min="11528" max="11528" width="12.7109375" style="127" customWidth="1"/>
    <col min="11529" max="11529" width="9.85546875" style="127" customWidth="1"/>
    <col min="11530" max="11530" width="12.85546875" style="127" customWidth="1"/>
    <col min="11531" max="11531" width="11.5703125" style="127" customWidth="1"/>
    <col min="11532" max="11776" width="9.140625" style="127"/>
    <col min="11777" max="11777" width="5.85546875" style="127" customWidth="1"/>
    <col min="11778" max="11778" width="27" style="127" customWidth="1"/>
    <col min="11779" max="11779" width="15.140625" style="127" customWidth="1"/>
    <col min="11780" max="11780" width="8" style="127" customWidth="1"/>
    <col min="11781" max="11781" width="14" style="127" customWidth="1"/>
    <col min="11782" max="11782" width="12.5703125" style="127" customWidth="1"/>
    <col min="11783" max="11783" width="8.85546875" style="127" customWidth="1"/>
    <col min="11784" max="11784" width="12.7109375" style="127" customWidth="1"/>
    <col min="11785" max="11785" width="9.85546875" style="127" customWidth="1"/>
    <col min="11786" max="11786" width="12.85546875" style="127" customWidth="1"/>
    <col min="11787" max="11787" width="11.5703125" style="127" customWidth="1"/>
    <col min="11788" max="12032" width="9.140625" style="127"/>
    <col min="12033" max="12033" width="5.85546875" style="127" customWidth="1"/>
    <col min="12034" max="12034" width="27" style="127" customWidth="1"/>
    <col min="12035" max="12035" width="15.140625" style="127" customWidth="1"/>
    <col min="12036" max="12036" width="8" style="127" customWidth="1"/>
    <col min="12037" max="12037" width="14" style="127" customWidth="1"/>
    <col min="12038" max="12038" width="12.5703125" style="127" customWidth="1"/>
    <col min="12039" max="12039" width="8.85546875" style="127" customWidth="1"/>
    <col min="12040" max="12040" width="12.7109375" style="127" customWidth="1"/>
    <col min="12041" max="12041" width="9.85546875" style="127" customWidth="1"/>
    <col min="12042" max="12042" width="12.85546875" style="127" customWidth="1"/>
    <col min="12043" max="12043" width="11.5703125" style="127" customWidth="1"/>
    <col min="12044" max="12288" width="9.140625" style="127"/>
    <col min="12289" max="12289" width="5.85546875" style="127" customWidth="1"/>
    <col min="12290" max="12290" width="27" style="127" customWidth="1"/>
    <col min="12291" max="12291" width="15.140625" style="127" customWidth="1"/>
    <col min="12292" max="12292" width="8" style="127" customWidth="1"/>
    <col min="12293" max="12293" width="14" style="127" customWidth="1"/>
    <col min="12294" max="12294" width="12.5703125" style="127" customWidth="1"/>
    <col min="12295" max="12295" width="8.85546875" style="127" customWidth="1"/>
    <col min="12296" max="12296" width="12.7109375" style="127" customWidth="1"/>
    <col min="12297" max="12297" width="9.85546875" style="127" customWidth="1"/>
    <col min="12298" max="12298" width="12.85546875" style="127" customWidth="1"/>
    <col min="12299" max="12299" width="11.5703125" style="127" customWidth="1"/>
    <col min="12300" max="12544" width="9.140625" style="127"/>
    <col min="12545" max="12545" width="5.85546875" style="127" customWidth="1"/>
    <col min="12546" max="12546" width="27" style="127" customWidth="1"/>
    <col min="12547" max="12547" width="15.140625" style="127" customWidth="1"/>
    <col min="12548" max="12548" width="8" style="127" customWidth="1"/>
    <col min="12549" max="12549" width="14" style="127" customWidth="1"/>
    <col min="12550" max="12550" width="12.5703125" style="127" customWidth="1"/>
    <col min="12551" max="12551" width="8.85546875" style="127" customWidth="1"/>
    <col min="12552" max="12552" width="12.7109375" style="127" customWidth="1"/>
    <col min="12553" max="12553" width="9.85546875" style="127" customWidth="1"/>
    <col min="12554" max="12554" width="12.85546875" style="127" customWidth="1"/>
    <col min="12555" max="12555" width="11.5703125" style="127" customWidth="1"/>
    <col min="12556" max="12800" width="9.140625" style="127"/>
    <col min="12801" max="12801" width="5.85546875" style="127" customWidth="1"/>
    <col min="12802" max="12802" width="27" style="127" customWidth="1"/>
    <col min="12803" max="12803" width="15.140625" style="127" customWidth="1"/>
    <col min="12804" max="12804" width="8" style="127" customWidth="1"/>
    <col min="12805" max="12805" width="14" style="127" customWidth="1"/>
    <col min="12806" max="12806" width="12.5703125" style="127" customWidth="1"/>
    <col min="12807" max="12807" width="8.85546875" style="127" customWidth="1"/>
    <col min="12808" max="12808" width="12.7109375" style="127" customWidth="1"/>
    <col min="12809" max="12809" width="9.85546875" style="127" customWidth="1"/>
    <col min="12810" max="12810" width="12.85546875" style="127" customWidth="1"/>
    <col min="12811" max="12811" width="11.5703125" style="127" customWidth="1"/>
    <col min="12812" max="13056" width="9.140625" style="127"/>
    <col min="13057" max="13057" width="5.85546875" style="127" customWidth="1"/>
    <col min="13058" max="13058" width="27" style="127" customWidth="1"/>
    <col min="13059" max="13059" width="15.140625" style="127" customWidth="1"/>
    <col min="13060" max="13060" width="8" style="127" customWidth="1"/>
    <col min="13061" max="13061" width="14" style="127" customWidth="1"/>
    <col min="13062" max="13062" width="12.5703125" style="127" customWidth="1"/>
    <col min="13063" max="13063" width="8.85546875" style="127" customWidth="1"/>
    <col min="13064" max="13064" width="12.7109375" style="127" customWidth="1"/>
    <col min="13065" max="13065" width="9.85546875" style="127" customWidth="1"/>
    <col min="13066" max="13066" width="12.85546875" style="127" customWidth="1"/>
    <col min="13067" max="13067" width="11.5703125" style="127" customWidth="1"/>
    <col min="13068" max="13312" width="9.140625" style="127"/>
    <col min="13313" max="13313" width="5.85546875" style="127" customWidth="1"/>
    <col min="13314" max="13314" width="27" style="127" customWidth="1"/>
    <col min="13315" max="13315" width="15.140625" style="127" customWidth="1"/>
    <col min="13316" max="13316" width="8" style="127" customWidth="1"/>
    <col min="13317" max="13317" width="14" style="127" customWidth="1"/>
    <col min="13318" max="13318" width="12.5703125" style="127" customWidth="1"/>
    <col min="13319" max="13319" width="8.85546875" style="127" customWidth="1"/>
    <col min="13320" max="13320" width="12.7109375" style="127" customWidth="1"/>
    <col min="13321" max="13321" width="9.85546875" style="127" customWidth="1"/>
    <col min="13322" max="13322" width="12.85546875" style="127" customWidth="1"/>
    <col min="13323" max="13323" width="11.5703125" style="127" customWidth="1"/>
    <col min="13324" max="13568" width="9.140625" style="127"/>
    <col min="13569" max="13569" width="5.85546875" style="127" customWidth="1"/>
    <col min="13570" max="13570" width="27" style="127" customWidth="1"/>
    <col min="13571" max="13571" width="15.140625" style="127" customWidth="1"/>
    <col min="13572" max="13572" width="8" style="127" customWidth="1"/>
    <col min="13573" max="13573" width="14" style="127" customWidth="1"/>
    <col min="13574" max="13574" width="12.5703125" style="127" customWidth="1"/>
    <col min="13575" max="13575" width="8.85546875" style="127" customWidth="1"/>
    <col min="13576" max="13576" width="12.7109375" style="127" customWidth="1"/>
    <col min="13577" max="13577" width="9.85546875" style="127" customWidth="1"/>
    <col min="13578" max="13578" width="12.85546875" style="127" customWidth="1"/>
    <col min="13579" max="13579" width="11.5703125" style="127" customWidth="1"/>
    <col min="13580" max="13824" width="9.140625" style="127"/>
    <col min="13825" max="13825" width="5.85546875" style="127" customWidth="1"/>
    <col min="13826" max="13826" width="27" style="127" customWidth="1"/>
    <col min="13827" max="13827" width="15.140625" style="127" customWidth="1"/>
    <col min="13828" max="13828" width="8" style="127" customWidth="1"/>
    <col min="13829" max="13829" width="14" style="127" customWidth="1"/>
    <col min="13830" max="13830" width="12.5703125" style="127" customWidth="1"/>
    <col min="13831" max="13831" width="8.85546875" style="127" customWidth="1"/>
    <col min="13832" max="13832" width="12.7109375" style="127" customWidth="1"/>
    <col min="13833" max="13833" width="9.85546875" style="127" customWidth="1"/>
    <col min="13834" max="13834" width="12.85546875" style="127" customWidth="1"/>
    <col min="13835" max="13835" width="11.5703125" style="127" customWidth="1"/>
    <col min="13836" max="14080" width="9.140625" style="127"/>
    <col min="14081" max="14081" width="5.85546875" style="127" customWidth="1"/>
    <col min="14082" max="14082" width="27" style="127" customWidth="1"/>
    <col min="14083" max="14083" width="15.140625" style="127" customWidth="1"/>
    <col min="14084" max="14084" width="8" style="127" customWidth="1"/>
    <col min="14085" max="14085" width="14" style="127" customWidth="1"/>
    <col min="14086" max="14086" width="12.5703125" style="127" customWidth="1"/>
    <col min="14087" max="14087" width="8.85546875" style="127" customWidth="1"/>
    <col min="14088" max="14088" width="12.7109375" style="127" customWidth="1"/>
    <col min="14089" max="14089" width="9.85546875" style="127" customWidth="1"/>
    <col min="14090" max="14090" width="12.85546875" style="127" customWidth="1"/>
    <col min="14091" max="14091" width="11.5703125" style="127" customWidth="1"/>
    <col min="14092" max="14336" width="9.140625" style="127"/>
    <col min="14337" max="14337" width="5.85546875" style="127" customWidth="1"/>
    <col min="14338" max="14338" width="27" style="127" customWidth="1"/>
    <col min="14339" max="14339" width="15.140625" style="127" customWidth="1"/>
    <col min="14340" max="14340" width="8" style="127" customWidth="1"/>
    <col min="14341" max="14341" width="14" style="127" customWidth="1"/>
    <col min="14342" max="14342" width="12.5703125" style="127" customWidth="1"/>
    <col min="14343" max="14343" width="8.85546875" style="127" customWidth="1"/>
    <col min="14344" max="14344" width="12.7109375" style="127" customWidth="1"/>
    <col min="14345" max="14345" width="9.85546875" style="127" customWidth="1"/>
    <col min="14346" max="14346" width="12.85546875" style="127" customWidth="1"/>
    <col min="14347" max="14347" width="11.5703125" style="127" customWidth="1"/>
    <col min="14348" max="14592" width="9.140625" style="127"/>
    <col min="14593" max="14593" width="5.85546875" style="127" customWidth="1"/>
    <col min="14594" max="14594" width="27" style="127" customWidth="1"/>
    <col min="14595" max="14595" width="15.140625" style="127" customWidth="1"/>
    <col min="14596" max="14596" width="8" style="127" customWidth="1"/>
    <col min="14597" max="14597" width="14" style="127" customWidth="1"/>
    <col min="14598" max="14598" width="12.5703125" style="127" customWidth="1"/>
    <col min="14599" max="14599" width="8.85546875" style="127" customWidth="1"/>
    <col min="14600" max="14600" width="12.7109375" style="127" customWidth="1"/>
    <col min="14601" max="14601" width="9.85546875" style="127" customWidth="1"/>
    <col min="14602" max="14602" width="12.85546875" style="127" customWidth="1"/>
    <col min="14603" max="14603" width="11.5703125" style="127" customWidth="1"/>
    <col min="14604" max="14848" width="9.140625" style="127"/>
    <col min="14849" max="14849" width="5.85546875" style="127" customWidth="1"/>
    <col min="14850" max="14850" width="27" style="127" customWidth="1"/>
    <col min="14851" max="14851" width="15.140625" style="127" customWidth="1"/>
    <col min="14852" max="14852" width="8" style="127" customWidth="1"/>
    <col min="14853" max="14853" width="14" style="127" customWidth="1"/>
    <col min="14854" max="14854" width="12.5703125" style="127" customWidth="1"/>
    <col min="14855" max="14855" width="8.85546875" style="127" customWidth="1"/>
    <col min="14856" max="14856" width="12.7109375" style="127" customWidth="1"/>
    <col min="14857" max="14857" width="9.85546875" style="127" customWidth="1"/>
    <col min="14858" max="14858" width="12.85546875" style="127" customWidth="1"/>
    <col min="14859" max="14859" width="11.5703125" style="127" customWidth="1"/>
    <col min="14860" max="15104" width="9.140625" style="127"/>
    <col min="15105" max="15105" width="5.85546875" style="127" customWidth="1"/>
    <col min="15106" max="15106" width="27" style="127" customWidth="1"/>
    <col min="15107" max="15107" width="15.140625" style="127" customWidth="1"/>
    <col min="15108" max="15108" width="8" style="127" customWidth="1"/>
    <col min="15109" max="15109" width="14" style="127" customWidth="1"/>
    <col min="15110" max="15110" width="12.5703125" style="127" customWidth="1"/>
    <col min="15111" max="15111" width="8.85546875" style="127" customWidth="1"/>
    <col min="15112" max="15112" width="12.7109375" style="127" customWidth="1"/>
    <col min="15113" max="15113" width="9.85546875" style="127" customWidth="1"/>
    <col min="15114" max="15114" width="12.85546875" style="127" customWidth="1"/>
    <col min="15115" max="15115" width="11.5703125" style="127" customWidth="1"/>
    <col min="15116" max="15360" width="9.140625" style="127"/>
    <col min="15361" max="15361" width="5.85546875" style="127" customWidth="1"/>
    <col min="15362" max="15362" width="27" style="127" customWidth="1"/>
    <col min="15363" max="15363" width="15.140625" style="127" customWidth="1"/>
    <col min="15364" max="15364" width="8" style="127" customWidth="1"/>
    <col min="15365" max="15365" width="14" style="127" customWidth="1"/>
    <col min="15366" max="15366" width="12.5703125" style="127" customWidth="1"/>
    <col min="15367" max="15367" width="8.85546875" style="127" customWidth="1"/>
    <col min="15368" max="15368" width="12.7109375" style="127" customWidth="1"/>
    <col min="15369" max="15369" width="9.85546875" style="127" customWidth="1"/>
    <col min="15370" max="15370" width="12.85546875" style="127" customWidth="1"/>
    <col min="15371" max="15371" width="11.5703125" style="127" customWidth="1"/>
    <col min="15372" max="15616" width="9.140625" style="127"/>
    <col min="15617" max="15617" width="5.85546875" style="127" customWidth="1"/>
    <col min="15618" max="15618" width="27" style="127" customWidth="1"/>
    <col min="15619" max="15619" width="15.140625" style="127" customWidth="1"/>
    <col min="15620" max="15620" width="8" style="127" customWidth="1"/>
    <col min="15621" max="15621" width="14" style="127" customWidth="1"/>
    <col min="15622" max="15622" width="12.5703125" style="127" customWidth="1"/>
    <col min="15623" max="15623" width="8.85546875" style="127" customWidth="1"/>
    <col min="15624" max="15624" width="12.7109375" style="127" customWidth="1"/>
    <col min="15625" max="15625" width="9.85546875" style="127" customWidth="1"/>
    <col min="15626" max="15626" width="12.85546875" style="127" customWidth="1"/>
    <col min="15627" max="15627" width="11.5703125" style="127" customWidth="1"/>
    <col min="15628" max="15872" width="9.140625" style="127"/>
    <col min="15873" max="15873" width="5.85546875" style="127" customWidth="1"/>
    <col min="15874" max="15874" width="27" style="127" customWidth="1"/>
    <col min="15875" max="15875" width="15.140625" style="127" customWidth="1"/>
    <col min="15876" max="15876" width="8" style="127" customWidth="1"/>
    <col min="15877" max="15877" width="14" style="127" customWidth="1"/>
    <col min="15878" max="15878" width="12.5703125" style="127" customWidth="1"/>
    <col min="15879" max="15879" width="8.85546875" style="127" customWidth="1"/>
    <col min="15880" max="15880" width="12.7109375" style="127" customWidth="1"/>
    <col min="15881" max="15881" width="9.85546875" style="127" customWidth="1"/>
    <col min="15882" max="15882" width="12.85546875" style="127" customWidth="1"/>
    <col min="15883" max="15883" width="11.5703125" style="127" customWidth="1"/>
    <col min="15884" max="16128" width="9.140625" style="127"/>
    <col min="16129" max="16129" width="5.85546875" style="127" customWidth="1"/>
    <col min="16130" max="16130" width="27" style="127" customWidth="1"/>
    <col min="16131" max="16131" width="15.140625" style="127" customWidth="1"/>
    <col min="16132" max="16132" width="8" style="127" customWidth="1"/>
    <col min="16133" max="16133" width="14" style="127" customWidth="1"/>
    <col min="16134" max="16134" width="12.5703125" style="127" customWidth="1"/>
    <col min="16135" max="16135" width="8.85546875" style="127" customWidth="1"/>
    <col min="16136" max="16136" width="12.7109375" style="127" customWidth="1"/>
    <col min="16137" max="16137" width="9.85546875" style="127" customWidth="1"/>
    <col min="16138" max="16138" width="12.85546875" style="127" customWidth="1"/>
    <col min="16139" max="16139" width="11.5703125" style="127" customWidth="1"/>
    <col min="16140" max="16384" width="9.140625" style="127"/>
  </cols>
  <sheetData>
    <row r="1" spans="2:10" s="122" customFormat="1" x14ac:dyDescent="0.2">
      <c r="B1" s="196" t="s">
        <v>169</v>
      </c>
      <c r="C1" s="196"/>
      <c r="D1" s="196"/>
      <c r="E1" s="196"/>
      <c r="F1" s="196"/>
      <c r="G1" s="196"/>
      <c r="H1" s="196"/>
      <c r="I1" s="196"/>
      <c r="J1" s="196"/>
    </row>
    <row r="2" spans="2:10" s="122" customFormat="1" ht="73.5" customHeight="1" x14ac:dyDescent="0.2">
      <c r="B2" s="197" t="s">
        <v>157</v>
      </c>
      <c r="C2" s="197"/>
      <c r="D2" s="197"/>
      <c r="E2" s="197"/>
      <c r="F2" s="197"/>
      <c r="G2" s="197"/>
      <c r="H2" s="197"/>
      <c r="I2" s="197"/>
      <c r="J2" s="197"/>
    </row>
    <row r="3" spans="2:10" s="122" customFormat="1" x14ac:dyDescent="0.2">
      <c r="B3" s="123"/>
    </row>
    <row r="4" spans="2:10" s="122" customFormat="1" x14ac:dyDescent="0.2">
      <c r="B4" s="123"/>
    </row>
    <row r="5" spans="2:10" s="122" customFormat="1" x14ac:dyDescent="0.2">
      <c r="B5" s="123"/>
    </row>
    <row r="6" spans="2:10" s="122" customFormat="1" x14ac:dyDescent="0.2">
      <c r="B6" s="123"/>
    </row>
    <row r="7" spans="2:10" s="122" customFormat="1" x14ac:dyDescent="0.2">
      <c r="B7" s="123"/>
    </row>
    <row r="8" spans="2:10" s="122" customFormat="1" x14ac:dyDescent="0.2">
      <c r="B8" s="123"/>
    </row>
    <row r="9" spans="2:10" s="122" customFormat="1" x14ac:dyDescent="0.2">
      <c r="B9" s="123"/>
    </row>
    <row r="10" spans="2:10" s="122" customFormat="1" x14ac:dyDescent="0.2">
      <c r="B10" s="123"/>
    </row>
    <row r="11" spans="2:10" s="122" customFormat="1" x14ac:dyDescent="0.2">
      <c r="B11" s="123"/>
    </row>
    <row r="12" spans="2:10" s="122" customFormat="1" x14ac:dyDescent="0.2">
      <c r="B12" s="123"/>
    </row>
    <row r="13" spans="2:10" s="122" customFormat="1" ht="18" x14ac:dyDescent="0.2">
      <c r="B13" s="195" t="s">
        <v>76</v>
      </c>
      <c r="C13" s="195"/>
      <c r="D13" s="195"/>
      <c r="E13" s="195"/>
      <c r="F13" s="195"/>
      <c r="G13" s="195"/>
      <c r="H13" s="195"/>
      <c r="I13" s="195"/>
      <c r="J13" s="195"/>
    </row>
    <row r="14" spans="2:10" s="122" customFormat="1" ht="18" x14ac:dyDescent="0.2">
      <c r="B14" s="195" t="s">
        <v>172</v>
      </c>
      <c r="C14" s="195"/>
      <c r="D14" s="195"/>
      <c r="E14" s="195"/>
      <c r="F14" s="195"/>
      <c r="G14" s="195"/>
      <c r="H14" s="195"/>
      <c r="I14" s="195"/>
      <c r="J14" s="195"/>
    </row>
    <row r="15" spans="2:10" s="122" customFormat="1" ht="18" x14ac:dyDescent="0.2">
      <c r="B15" s="195" t="s">
        <v>214</v>
      </c>
      <c r="C15" s="195"/>
      <c r="D15" s="195"/>
      <c r="E15" s="195"/>
      <c r="F15" s="195"/>
      <c r="G15" s="195"/>
      <c r="H15" s="195"/>
      <c r="I15" s="195"/>
      <c r="J15" s="195"/>
    </row>
    <row r="16" spans="2:10" s="122" customFormat="1" ht="18" x14ac:dyDescent="0.2">
      <c r="B16" s="195" t="s">
        <v>87</v>
      </c>
      <c r="C16" s="195"/>
      <c r="D16" s="195"/>
      <c r="E16" s="195"/>
      <c r="F16" s="195"/>
      <c r="G16" s="195"/>
      <c r="H16" s="195"/>
      <c r="I16" s="195"/>
      <c r="J16" s="195"/>
    </row>
    <row r="17" spans="2:10" s="122" customFormat="1" ht="18" x14ac:dyDescent="0.2">
      <c r="B17" s="195" t="s">
        <v>88</v>
      </c>
      <c r="C17" s="195"/>
      <c r="D17" s="195"/>
      <c r="E17" s="195"/>
      <c r="F17" s="195"/>
      <c r="G17" s="195"/>
      <c r="H17" s="195"/>
      <c r="I17" s="195"/>
      <c r="J17" s="195"/>
    </row>
    <row r="18" spans="2:10" s="122" customFormat="1" ht="18" x14ac:dyDescent="0.25">
      <c r="B18" s="124"/>
      <c r="C18" s="125"/>
      <c r="D18" s="125"/>
      <c r="E18" s="125"/>
      <c r="F18" s="125"/>
      <c r="G18" s="125"/>
      <c r="H18" s="125"/>
      <c r="I18" s="125"/>
      <c r="J18" s="125"/>
    </row>
    <row r="19" spans="2:10" s="122" customFormat="1" ht="18" x14ac:dyDescent="0.2">
      <c r="B19" s="195" t="s">
        <v>170</v>
      </c>
      <c r="C19" s="195"/>
      <c r="D19" s="195"/>
      <c r="E19" s="195"/>
      <c r="F19" s="195"/>
      <c r="G19" s="195"/>
      <c r="H19" s="195"/>
      <c r="I19" s="195"/>
      <c r="J19" s="195"/>
    </row>
    <row r="20" spans="2:10" s="122" customFormat="1" x14ac:dyDescent="0.2">
      <c r="B20" s="126"/>
    </row>
    <row r="21" spans="2:10" s="122" customFormat="1" x14ac:dyDescent="0.2">
      <c r="B21" s="126"/>
    </row>
    <row r="22" spans="2:10" s="122" customFormat="1" x14ac:dyDescent="0.2">
      <c r="B22" s="126"/>
    </row>
    <row r="23" spans="2:10" s="122" customFormat="1" x14ac:dyDescent="0.2">
      <c r="B23" s="126"/>
    </row>
    <row r="24" spans="2:10" s="122" customFormat="1" x14ac:dyDescent="0.2">
      <c r="B24" s="126"/>
    </row>
    <row r="25" spans="2:10" s="122" customFormat="1" x14ac:dyDescent="0.2">
      <c r="B25" s="126"/>
    </row>
    <row r="26" spans="2:10" s="122" customFormat="1" x14ac:dyDescent="0.2">
      <c r="B26" s="126"/>
    </row>
    <row r="27" spans="2:10" s="122" customFormat="1" x14ac:dyDescent="0.2">
      <c r="B27" s="126"/>
    </row>
    <row r="28" spans="2:10" s="122" customFormat="1" x14ac:dyDescent="0.2">
      <c r="B28" s="126"/>
    </row>
    <row r="29" spans="2:10" s="122" customFormat="1" x14ac:dyDescent="0.2">
      <c r="B29" s="126"/>
    </row>
    <row r="30" spans="2:10" s="122" customFormat="1" x14ac:dyDescent="0.2">
      <c r="B30" s="126"/>
    </row>
    <row r="31" spans="2:10" s="122" customFormat="1" x14ac:dyDescent="0.2">
      <c r="B31" s="126"/>
    </row>
    <row r="32" spans="2:10" s="122" customFormat="1" x14ac:dyDescent="0.2">
      <c r="B32" s="126"/>
    </row>
    <row r="33" spans="2:6" s="122" customFormat="1" x14ac:dyDescent="0.2">
      <c r="B33" s="126"/>
    </row>
    <row r="34" spans="2:6" s="122" customFormat="1" x14ac:dyDescent="0.2">
      <c r="B34" s="126"/>
    </row>
    <row r="35" spans="2:6" s="122" customFormat="1" x14ac:dyDescent="0.2">
      <c r="B35" s="126"/>
    </row>
    <row r="36" spans="2:6" s="122" customFormat="1" x14ac:dyDescent="0.2">
      <c r="B36" s="126"/>
    </row>
    <row r="37" spans="2:6" s="122" customFormat="1" x14ac:dyDescent="0.2">
      <c r="B37" s="126"/>
    </row>
    <row r="38" spans="2:6" s="122" customFormat="1" x14ac:dyDescent="0.2">
      <c r="B38" s="126"/>
    </row>
    <row r="39" spans="2:6" s="122" customFormat="1" x14ac:dyDescent="0.2">
      <c r="B39" s="126"/>
    </row>
    <row r="40" spans="2:6" s="122" customFormat="1" x14ac:dyDescent="0.2">
      <c r="B40" s="126"/>
    </row>
    <row r="41" spans="2:6" s="122" customFormat="1" x14ac:dyDescent="0.2">
      <c r="B41" s="126"/>
    </row>
    <row r="42" spans="2:6" s="122" customFormat="1" x14ac:dyDescent="0.2">
      <c r="B42" s="126"/>
    </row>
    <row r="43" spans="2:6" s="122" customFormat="1" x14ac:dyDescent="0.2">
      <c r="B43" s="126"/>
    </row>
    <row r="44" spans="2:6" s="122" customFormat="1" x14ac:dyDescent="0.2">
      <c r="B44" s="126"/>
    </row>
    <row r="45" spans="2:6" s="122" customFormat="1" x14ac:dyDescent="0.2">
      <c r="B45" s="126"/>
      <c r="D45" s="178" t="s">
        <v>173</v>
      </c>
      <c r="E45" s="178"/>
      <c r="F45" s="178"/>
    </row>
    <row r="46" spans="2:6" s="122" customFormat="1" x14ac:dyDescent="0.2">
      <c r="B46" s="126"/>
    </row>
    <row r="47" spans="2:6" s="122" customFormat="1" x14ac:dyDescent="0.2">
      <c r="B47" s="126"/>
    </row>
    <row r="48" spans="2:6" s="122" customFormat="1" x14ac:dyDescent="0.2">
      <c r="B48" s="126"/>
    </row>
    <row r="49" spans="2:11" ht="15.75" x14ac:dyDescent="0.25">
      <c r="B49" s="126"/>
    </row>
    <row r="50" spans="2:11" ht="15.75" x14ac:dyDescent="0.25">
      <c r="B50" s="126"/>
    </row>
    <row r="51" spans="2:11" ht="15.75" x14ac:dyDescent="0.25">
      <c r="B51" s="126"/>
    </row>
    <row r="52" spans="2:11" ht="15.75" x14ac:dyDescent="0.25">
      <c r="B52" s="126"/>
    </row>
    <row r="53" spans="2:11" ht="15.75" x14ac:dyDescent="0.25">
      <c r="B53" s="126"/>
    </row>
    <row r="54" spans="2:11" ht="15.75" x14ac:dyDescent="0.25">
      <c r="B54" s="126"/>
    </row>
    <row r="56" spans="2:11" x14ac:dyDescent="0.25">
      <c r="B56" s="128"/>
    </row>
    <row r="57" spans="2:11" x14ac:dyDescent="0.25">
      <c r="B57" s="128"/>
    </row>
    <row r="58" spans="2:11" x14ac:dyDescent="0.25">
      <c r="B58" s="128"/>
    </row>
    <row r="59" spans="2:11" x14ac:dyDescent="0.25">
      <c r="B59" s="128"/>
    </row>
    <row r="60" spans="2:11" ht="19.5" x14ac:dyDescent="0.25">
      <c r="B60" s="186" t="s">
        <v>154</v>
      </c>
      <c r="C60" s="186"/>
      <c r="D60" s="186"/>
      <c r="E60" s="186"/>
      <c r="F60" s="186"/>
      <c r="G60" s="186"/>
      <c r="H60" s="186"/>
      <c r="I60" s="186"/>
      <c r="J60" s="186"/>
      <c r="K60" s="186"/>
    </row>
    <row r="61" spans="2:11" ht="15.75" x14ac:dyDescent="0.25">
      <c r="B61" s="129" t="s">
        <v>89</v>
      </c>
    </row>
    <row r="62" spans="2:11" ht="97.5" customHeight="1" x14ac:dyDescent="0.25">
      <c r="B62" s="193" t="s">
        <v>90</v>
      </c>
      <c r="C62" s="193"/>
      <c r="D62" s="193"/>
      <c r="E62" s="193"/>
      <c r="F62" s="193" t="s">
        <v>223</v>
      </c>
      <c r="G62" s="193"/>
      <c r="H62" s="193"/>
      <c r="I62" s="193"/>
      <c r="J62" s="193"/>
      <c r="K62" s="193"/>
    </row>
    <row r="63" spans="2:11" ht="37.5" customHeight="1" x14ac:dyDescent="0.25">
      <c r="B63" s="193" t="s">
        <v>91</v>
      </c>
      <c r="C63" s="193"/>
      <c r="D63" s="193"/>
      <c r="E63" s="193"/>
      <c r="F63" s="193" t="s">
        <v>188</v>
      </c>
      <c r="G63" s="193"/>
      <c r="H63" s="193"/>
      <c r="I63" s="193"/>
      <c r="J63" s="193"/>
      <c r="K63" s="193"/>
    </row>
    <row r="64" spans="2:11" ht="41.25" customHeight="1" x14ac:dyDescent="0.25">
      <c r="B64" s="193" t="s">
        <v>92</v>
      </c>
      <c r="C64" s="193"/>
      <c r="D64" s="193"/>
      <c r="E64" s="193"/>
      <c r="F64" s="194" t="s">
        <v>189</v>
      </c>
      <c r="G64" s="194"/>
      <c r="H64" s="194"/>
      <c r="I64" s="194"/>
      <c r="J64" s="194"/>
      <c r="K64" s="194"/>
    </row>
    <row r="65" spans="2:11" ht="39" customHeight="1" x14ac:dyDescent="0.25">
      <c r="B65" s="193" t="s">
        <v>93</v>
      </c>
      <c r="C65" s="193"/>
      <c r="D65" s="193"/>
      <c r="E65" s="193"/>
      <c r="F65" s="194"/>
      <c r="G65" s="194"/>
      <c r="H65" s="194"/>
      <c r="I65" s="194"/>
      <c r="J65" s="194"/>
      <c r="K65" s="194"/>
    </row>
    <row r="66" spans="2:11" ht="51" customHeight="1" x14ac:dyDescent="0.25">
      <c r="B66" s="193" t="s">
        <v>94</v>
      </c>
      <c r="C66" s="193"/>
      <c r="D66" s="193"/>
      <c r="E66" s="193"/>
      <c r="F66" s="194" t="s">
        <v>95</v>
      </c>
      <c r="G66" s="194"/>
      <c r="H66" s="194"/>
      <c r="I66" s="194"/>
      <c r="J66" s="194"/>
      <c r="K66" s="194"/>
    </row>
    <row r="67" spans="2:11" ht="51.75" customHeight="1" x14ac:dyDescent="0.25">
      <c r="B67" s="180" t="s">
        <v>96</v>
      </c>
      <c r="C67" s="181"/>
      <c r="D67" s="181"/>
      <c r="E67" s="182"/>
      <c r="F67" s="183" t="s">
        <v>190</v>
      </c>
      <c r="G67" s="184"/>
      <c r="H67" s="184"/>
      <c r="I67" s="184"/>
      <c r="J67" s="184"/>
      <c r="K67" s="185"/>
    </row>
    <row r="68" spans="2:11" ht="46.5" customHeight="1" x14ac:dyDescent="0.25">
      <c r="B68" s="180" t="s">
        <v>97</v>
      </c>
      <c r="C68" s="181"/>
      <c r="D68" s="181"/>
      <c r="E68" s="182"/>
      <c r="F68" s="183" t="s">
        <v>191</v>
      </c>
      <c r="G68" s="184"/>
      <c r="H68" s="184"/>
      <c r="I68" s="184"/>
      <c r="J68" s="184"/>
      <c r="K68" s="185"/>
    </row>
    <row r="69" spans="2:11" ht="45" customHeight="1" x14ac:dyDescent="0.25">
      <c r="B69" s="180" t="s">
        <v>98</v>
      </c>
      <c r="C69" s="181"/>
      <c r="D69" s="181"/>
      <c r="E69" s="182"/>
      <c r="F69" s="183"/>
      <c r="G69" s="184"/>
      <c r="H69" s="184"/>
      <c r="I69" s="184"/>
      <c r="J69" s="184"/>
      <c r="K69" s="185"/>
    </row>
    <row r="70" spans="2:11" ht="54" customHeight="1" x14ac:dyDescent="0.25">
      <c r="B70" s="180" t="s">
        <v>99</v>
      </c>
      <c r="C70" s="181"/>
      <c r="D70" s="181"/>
      <c r="E70" s="182"/>
      <c r="F70" s="183" t="s">
        <v>192</v>
      </c>
      <c r="G70" s="184"/>
      <c r="H70" s="184"/>
      <c r="I70" s="184"/>
      <c r="J70" s="184"/>
      <c r="K70" s="185"/>
    </row>
    <row r="71" spans="2:11" ht="51" customHeight="1" x14ac:dyDescent="0.25">
      <c r="B71" s="180" t="s">
        <v>100</v>
      </c>
      <c r="C71" s="181"/>
      <c r="D71" s="181"/>
      <c r="E71" s="182"/>
      <c r="F71" s="183" t="s">
        <v>193</v>
      </c>
      <c r="G71" s="184"/>
      <c r="H71" s="184"/>
      <c r="I71" s="184"/>
      <c r="J71" s="184"/>
      <c r="K71" s="185"/>
    </row>
    <row r="72" spans="2:11" ht="46.5" customHeight="1" x14ac:dyDescent="0.25">
      <c r="B72" s="180" t="s">
        <v>174</v>
      </c>
      <c r="C72" s="181"/>
      <c r="D72" s="181"/>
      <c r="E72" s="182"/>
      <c r="F72" s="183" t="s">
        <v>194</v>
      </c>
      <c r="G72" s="184"/>
      <c r="H72" s="184"/>
      <c r="I72" s="184"/>
      <c r="J72" s="184"/>
      <c r="K72" s="185"/>
    </row>
    <row r="73" spans="2:11" ht="61.5" customHeight="1" x14ac:dyDescent="0.25">
      <c r="B73" s="180" t="s">
        <v>101</v>
      </c>
      <c r="C73" s="181"/>
      <c r="D73" s="181"/>
      <c r="E73" s="182"/>
      <c r="F73" s="183" t="s">
        <v>215</v>
      </c>
      <c r="G73" s="184"/>
      <c r="H73" s="184"/>
      <c r="I73" s="184"/>
      <c r="J73" s="184"/>
      <c r="K73" s="185"/>
    </row>
    <row r="74" spans="2:11" ht="68.25" customHeight="1" x14ac:dyDescent="0.25">
      <c r="B74" s="180" t="s">
        <v>102</v>
      </c>
      <c r="C74" s="181"/>
      <c r="D74" s="181"/>
      <c r="E74" s="182"/>
      <c r="F74" s="183" t="s">
        <v>195</v>
      </c>
      <c r="G74" s="184"/>
      <c r="H74" s="184"/>
      <c r="I74" s="184"/>
      <c r="J74" s="184"/>
      <c r="K74" s="185"/>
    </row>
    <row r="75" spans="2:11" ht="60" customHeight="1" x14ac:dyDescent="0.25">
      <c r="B75" s="180" t="s">
        <v>103</v>
      </c>
      <c r="C75" s="181"/>
      <c r="D75" s="181"/>
      <c r="E75" s="182"/>
      <c r="F75" s="183">
        <v>20558342</v>
      </c>
      <c r="G75" s="184"/>
      <c r="H75" s="184"/>
      <c r="I75" s="184"/>
      <c r="J75" s="184"/>
      <c r="K75" s="185"/>
    </row>
    <row r="76" spans="2:11" ht="66.75" customHeight="1" x14ac:dyDescent="0.25">
      <c r="B76" s="187" t="s">
        <v>104</v>
      </c>
      <c r="C76" s="188"/>
      <c r="D76" s="188"/>
      <c r="E76" s="189"/>
      <c r="F76" s="190" t="s">
        <v>105</v>
      </c>
      <c r="G76" s="191"/>
      <c r="H76" s="191"/>
      <c r="I76" s="191"/>
      <c r="J76" s="191"/>
      <c r="K76" s="192"/>
    </row>
    <row r="77" spans="2:11" ht="63.75" customHeight="1" x14ac:dyDescent="0.25">
      <c r="B77" s="180" t="s">
        <v>106</v>
      </c>
      <c r="C77" s="181"/>
      <c r="D77" s="181"/>
      <c r="E77" s="182"/>
      <c r="F77" s="183" t="s">
        <v>175</v>
      </c>
      <c r="G77" s="184"/>
      <c r="H77" s="184"/>
      <c r="I77" s="184"/>
      <c r="J77" s="184"/>
      <c r="K77" s="185"/>
    </row>
    <row r="78" spans="2:11" ht="66.75" customHeight="1" x14ac:dyDescent="0.25">
      <c r="B78" s="180" t="s">
        <v>107</v>
      </c>
      <c r="C78" s="181"/>
      <c r="D78" s="181"/>
      <c r="E78" s="182"/>
      <c r="F78" s="183" t="s">
        <v>176</v>
      </c>
      <c r="G78" s="184"/>
      <c r="H78" s="184"/>
      <c r="I78" s="184"/>
      <c r="J78" s="184"/>
      <c r="K78" s="185"/>
    </row>
    <row r="79" spans="2:11" ht="45.75" customHeight="1" x14ac:dyDescent="0.25">
      <c r="B79" s="180" t="s">
        <v>108</v>
      </c>
      <c r="C79" s="181"/>
      <c r="D79" s="181"/>
      <c r="E79" s="182"/>
      <c r="F79" s="183" t="s">
        <v>196</v>
      </c>
      <c r="G79" s="184"/>
      <c r="H79" s="184"/>
      <c r="I79" s="184"/>
      <c r="J79" s="184"/>
      <c r="K79" s="185"/>
    </row>
    <row r="80" spans="2:11" ht="44.25" customHeight="1" x14ac:dyDescent="0.25">
      <c r="B80" s="180" t="s">
        <v>109</v>
      </c>
      <c r="C80" s="181"/>
      <c r="D80" s="181"/>
      <c r="E80" s="182"/>
      <c r="F80" s="183" t="s">
        <v>177</v>
      </c>
      <c r="G80" s="184"/>
      <c r="H80" s="184"/>
      <c r="I80" s="184"/>
      <c r="J80" s="184"/>
      <c r="K80" s="185"/>
    </row>
    <row r="81" spans="2:11" ht="56.25" customHeight="1" x14ac:dyDescent="0.25">
      <c r="B81" s="180" t="s">
        <v>110</v>
      </c>
      <c r="C81" s="181"/>
      <c r="D81" s="181"/>
      <c r="E81" s="182"/>
      <c r="F81" s="183" t="s">
        <v>111</v>
      </c>
      <c r="G81" s="184"/>
      <c r="H81" s="184"/>
      <c r="I81" s="184"/>
      <c r="J81" s="184"/>
      <c r="K81" s="185"/>
    </row>
    <row r="82" spans="2:11" ht="55.5" customHeight="1" x14ac:dyDescent="0.25">
      <c r="B82" s="180" t="s">
        <v>112</v>
      </c>
      <c r="C82" s="181"/>
      <c r="D82" s="181"/>
      <c r="E82" s="182"/>
      <c r="F82" s="183" t="s">
        <v>111</v>
      </c>
      <c r="G82" s="184"/>
      <c r="H82" s="184"/>
      <c r="I82" s="184"/>
      <c r="J82" s="184"/>
      <c r="K82" s="185"/>
    </row>
    <row r="83" spans="2:11" ht="19.5" x14ac:dyDescent="0.25">
      <c r="B83" s="186" t="s">
        <v>113</v>
      </c>
      <c r="C83" s="186"/>
      <c r="D83" s="186"/>
      <c r="E83" s="186"/>
      <c r="F83" s="186"/>
      <c r="G83" s="186"/>
      <c r="H83" s="186"/>
      <c r="I83" s="186"/>
      <c r="J83" s="186"/>
      <c r="K83" s="186"/>
    </row>
    <row r="84" spans="2:11" ht="15.75" x14ac:dyDescent="0.25">
      <c r="B84" s="126"/>
      <c r="C84" s="130"/>
      <c r="D84" s="130"/>
      <c r="E84" s="130"/>
      <c r="F84" s="130"/>
      <c r="G84" s="130"/>
      <c r="H84" s="130"/>
      <c r="I84" s="130"/>
      <c r="J84" s="130"/>
      <c r="K84" s="130"/>
    </row>
    <row r="85" spans="2:11" ht="18" x14ac:dyDescent="0.25">
      <c r="B85" s="161" t="s">
        <v>114</v>
      </c>
      <c r="C85" s="161"/>
      <c r="D85" s="161"/>
      <c r="E85" s="161"/>
      <c r="F85" s="161"/>
      <c r="G85" s="161"/>
      <c r="H85" s="161"/>
      <c r="I85" s="161"/>
      <c r="J85" s="161"/>
      <c r="K85" s="161"/>
    </row>
    <row r="86" spans="2:11" ht="15.75" x14ac:dyDescent="0.25">
      <c r="B86" s="129"/>
      <c r="C86" s="130"/>
      <c r="D86" s="130"/>
      <c r="E86" s="130"/>
      <c r="F86" s="130"/>
      <c r="G86" s="130"/>
      <c r="H86" s="130"/>
      <c r="I86" s="130"/>
      <c r="J86" s="130"/>
      <c r="K86" s="130"/>
    </row>
    <row r="87" spans="2:11" ht="52.5" customHeight="1" x14ac:dyDescent="0.25">
      <c r="B87" s="175" t="s">
        <v>178</v>
      </c>
      <c r="C87" s="175"/>
      <c r="D87" s="175"/>
      <c r="E87" s="175"/>
      <c r="F87" s="175"/>
      <c r="G87" s="175"/>
      <c r="H87" s="175"/>
      <c r="I87" s="175"/>
      <c r="J87" s="175"/>
      <c r="K87" s="175"/>
    </row>
    <row r="88" spans="2:11" ht="40.5" customHeight="1" x14ac:dyDescent="0.25">
      <c r="B88" s="179" t="s">
        <v>115</v>
      </c>
      <c r="C88" s="179"/>
      <c r="D88" s="179"/>
      <c r="E88" s="179"/>
      <c r="F88" s="179"/>
      <c r="G88" s="179"/>
      <c r="H88" s="179"/>
      <c r="I88" s="179"/>
      <c r="J88" s="179"/>
      <c r="K88" s="179"/>
    </row>
    <row r="89" spans="2:11" ht="15.75" x14ac:dyDescent="0.25">
      <c r="B89" s="173" t="s">
        <v>179</v>
      </c>
      <c r="C89" s="173"/>
      <c r="D89" s="173"/>
      <c r="E89" s="173"/>
      <c r="F89" s="173"/>
      <c r="G89" s="173"/>
      <c r="H89" s="173"/>
      <c r="I89" s="173"/>
      <c r="J89" s="173"/>
      <c r="K89" s="173"/>
    </row>
    <row r="90" spans="2:11" ht="15.75" x14ac:dyDescent="0.25">
      <c r="B90" s="173" t="s">
        <v>180</v>
      </c>
      <c r="C90" s="173"/>
      <c r="D90" s="173"/>
      <c r="E90" s="173"/>
      <c r="F90" s="173"/>
      <c r="G90" s="173"/>
      <c r="H90" s="173"/>
      <c r="I90" s="173"/>
      <c r="J90" s="173"/>
      <c r="K90" s="173"/>
    </row>
    <row r="91" spans="2:11" ht="15.75" x14ac:dyDescent="0.25">
      <c r="B91" s="173" t="s">
        <v>181</v>
      </c>
      <c r="C91" s="173"/>
      <c r="D91" s="173"/>
      <c r="E91" s="173"/>
      <c r="F91" s="173"/>
      <c r="G91" s="173"/>
      <c r="H91" s="173"/>
      <c r="I91" s="173"/>
      <c r="J91" s="173"/>
      <c r="K91" s="173"/>
    </row>
    <row r="92" spans="2:11" ht="60" customHeight="1" x14ac:dyDescent="0.25">
      <c r="B92" s="167" t="s">
        <v>116</v>
      </c>
      <c r="C92" s="167"/>
      <c r="D92" s="167"/>
      <c r="E92" s="167"/>
      <c r="F92" s="167"/>
      <c r="G92" s="167"/>
      <c r="H92" s="167"/>
      <c r="I92" s="167"/>
      <c r="J92" s="167"/>
      <c r="K92" s="167"/>
    </row>
    <row r="93" spans="2:11" ht="15.75" x14ac:dyDescent="0.25">
      <c r="B93" s="129"/>
      <c r="C93" s="130"/>
      <c r="D93" s="130"/>
      <c r="E93" s="130"/>
      <c r="F93" s="130"/>
      <c r="G93" s="130"/>
      <c r="H93" s="130"/>
      <c r="I93" s="130"/>
      <c r="J93" s="130"/>
      <c r="K93" s="130"/>
    </row>
    <row r="94" spans="2:11" ht="52.5" customHeight="1" x14ac:dyDescent="0.25">
      <c r="B94" s="172" t="s">
        <v>155</v>
      </c>
      <c r="C94" s="172"/>
      <c r="D94" s="172"/>
      <c r="E94" s="172"/>
      <c r="F94" s="172"/>
      <c r="G94" s="172"/>
      <c r="H94" s="172"/>
      <c r="I94" s="172"/>
      <c r="J94" s="172"/>
      <c r="K94" s="172"/>
    </row>
    <row r="95" spans="2:11" ht="94.5" customHeight="1" x14ac:dyDescent="0.25">
      <c r="B95" s="172" t="s">
        <v>197</v>
      </c>
      <c r="C95" s="172"/>
      <c r="D95" s="172"/>
      <c r="E95" s="172"/>
      <c r="F95" s="172"/>
      <c r="G95" s="172"/>
      <c r="H95" s="172"/>
      <c r="I95" s="172"/>
      <c r="J95" s="172"/>
      <c r="K95" s="172"/>
    </row>
    <row r="96" spans="2:11" ht="60" customHeight="1" x14ac:dyDescent="0.25">
      <c r="B96" s="172" t="s">
        <v>198</v>
      </c>
      <c r="C96" s="172"/>
      <c r="D96" s="172"/>
      <c r="E96" s="172"/>
      <c r="F96" s="172"/>
      <c r="G96" s="172"/>
      <c r="H96" s="172"/>
      <c r="I96" s="172"/>
      <c r="J96" s="172"/>
      <c r="K96" s="172"/>
    </row>
    <row r="97" spans="2:11" ht="52.5" customHeight="1" x14ac:dyDescent="0.25">
      <c r="B97" s="172" t="s">
        <v>216</v>
      </c>
      <c r="C97" s="172"/>
      <c r="D97" s="172"/>
      <c r="E97" s="172"/>
      <c r="F97" s="172"/>
      <c r="G97" s="172"/>
      <c r="H97" s="172"/>
      <c r="I97" s="172"/>
      <c r="J97" s="172"/>
      <c r="K97" s="172"/>
    </row>
    <row r="98" spans="2:11" ht="15.75" x14ac:dyDescent="0.25">
      <c r="B98" s="130"/>
      <c r="C98" s="130"/>
      <c r="D98" s="130"/>
      <c r="E98" s="130"/>
      <c r="F98" s="130"/>
      <c r="G98" s="130"/>
      <c r="H98" s="130"/>
      <c r="I98" s="130"/>
      <c r="J98" s="130"/>
      <c r="K98" s="130"/>
    </row>
    <row r="99" spans="2:11" ht="15.75" x14ac:dyDescent="0.25">
      <c r="B99" s="178" t="s">
        <v>117</v>
      </c>
      <c r="C99" s="178"/>
      <c r="D99" s="178"/>
      <c r="E99" s="178"/>
      <c r="F99" s="178"/>
      <c r="G99" s="178"/>
      <c r="H99" s="178"/>
      <c r="I99" s="178"/>
      <c r="J99" s="178"/>
      <c r="K99" s="178"/>
    </row>
    <row r="100" spans="2:11" ht="15.75" x14ac:dyDescent="0.25">
      <c r="B100" s="178" t="s">
        <v>118</v>
      </c>
      <c r="C100" s="178"/>
      <c r="D100" s="178"/>
      <c r="E100" s="178"/>
      <c r="F100" s="178"/>
      <c r="G100" s="178"/>
      <c r="H100" s="178"/>
      <c r="I100" s="178"/>
      <c r="J100" s="178"/>
      <c r="K100" s="178"/>
    </row>
    <row r="101" spans="2:11" ht="15.75" x14ac:dyDescent="0.25">
      <c r="B101" s="178" t="s">
        <v>119</v>
      </c>
      <c r="C101" s="178"/>
      <c r="D101" s="178"/>
      <c r="E101" s="178"/>
      <c r="F101" s="178"/>
      <c r="G101" s="178"/>
      <c r="H101" s="178"/>
      <c r="I101" s="178"/>
      <c r="J101" s="178"/>
      <c r="K101" s="178"/>
    </row>
    <row r="102" spans="2:11" ht="15.75" x14ac:dyDescent="0.25">
      <c r="B102" s="131"/>
      <c r="C102" s="130"/>
      <c r="D102" s="130"/>
      <c r="E102" s="130"/>
      <c r="F102" s="130"/>
      <c r="G102" s="130"/>
      <c r="H102" s="130"/>
      <c r="I102" s="130"/>
      <c r="J102" s="130"/>
      <c r="K102" s="130"/>
    </row>
    <row r="103" spans="2:11" ht="18" x14ac:dyDescent="0.25">
      <c r="B103" s="161" t="s">
        <v>120</v>
      </c>
      <c r="C103" s="161"/>
      <c r="D103" s="161"/>
      <c r="E103" s="161"/>
      <c r="F103" s="161"/>
      <c r="G103" s="161"/>
      <c r="H103" s="161"/>
      <c r="I103" s="161"/>
      <c r="J103" s="161"/>
      <c r="K103" s="161"/>
    </row>
    <row r="104" spans="2:11" ht="56.25" customHeight="1" x14ac:dyDescent="0.25">
      <c r="B104" s="172" t="s">
        <v>156</v>
      </c>
      <c r="C104" s="172"/>
      <c r="D104" s="172"/>
      <c r="E104" s="172"/>
      <c r="F104" s="172"/>
      <c r="G104" s="172"/>
      <c r="H104" s="172"/>
      <c r="I104" s="172"/>
      <c r="J104" s="172"/>
      <c r="K104" s="172"/>
    </row>
    <row r="105" spans="2:11" ht="35.25" customHeight="1" x14ac:dyDescent="0.25">
      <c r="B105" s="172" t="s">
        <v>219</v>
      </c>
      <c r="C105" s="172"/>
      <c r="D105" s="172"/>
      <c r="E105" s="172"/>
      <c r="F105" s="172"/>
      <c r="G105" s="172"/>
      <c r="H105" s="172"/>
      <c r="I105" s="172"/>
      <c r="J105" s="172"/>
      <c r="K105" s="172"/>
    </row>
    <row r="106" spans="2:11" ht="15.75" x14ac:dyDescent="0.25">
      <c r="B106" s="176"/>
      <c r="C106" s="176"/>
      <c r="D106" s="176"/>
      <c r="E106" s="176"/>
      <c r="F106" s="176"/>
      <c r="G106" s="176"/>
      <c r="H106" s="176"/>
      <c r="I106" s="176"/>
      <c r="J106" s="176"/>
      <c r="K106" s="176"/>
    </row>
    <row r="107" spans="2:11" ht="15.75" x14ac:dyDescent="0.25">
      <c r="B107" s="173"/>
      <c r="C107" s="173"/>
      <c r="D107" s="173"/>
      <c r="E107" s="173"/>
      <c r="F107" s="173"/>
      <c r="G107" s="173"/>
      <c r="H107" s="173"/>
      <c r="I107" s="173"/>
      <c r="J107" s="173"/>
      <c r="K107" s="173"/>
    </row>
    <row r="108" spans="2:11" ht="15.75" x14ac:dyDescent="0.25">
      <c r="B108" s="129"/>
      <c r="C108" s="130"/>
      <c r="D108" s="130"/>
      <c r="E108" s="130"/>
      <c r="F108" s="130"/>
      <c r="G108" s="130"/>
      <c r="H108" s="130"/>
      <c r="I108" s="130"/>
      <c r="J108" s="130"/>
      <c r="K108" s="130"/>
    </row>
    <row r="109" spans="2:11" ht="15.75" x14ac:dyDescent="0.25">
      <c r="B109" s="126"/>
      <c r="C109" s="130"/>
      <c r="D109" s="130"/>
      <c r="E109" s="130"/>
      <c r="F109" s="130"/>
      <c r="G109" s="130"/>
      <c r="H109" s="130"/>
      <c r="I109" s="130"/>
      <c r="J109" s="130"/>
      <c r="K109" s="130"/>
    </row>
    <row r="110" spans="2:11" ht="15.75" x14ac:dyDescent="0.25">
      <c r="B110" s="126"/>
      <c r="C110" s="130"/>
      <c r="D110" s="130"/>
      <c r="E110" s="130"/>
      <c r="F110" s="130"/>
      <c r="G110" s="130"/>
      <c r="H110" s="130"/>
      <c r="I110" s="130"/>
      <c r="J110" s="130"/>
      <c r="K110" s="130"/>
    </row>
    <row r="111" spans="2:11" ht="15.75" x14ac:dyDescent="0.25">
      <c r="B111" s="126"/>
      <c r="C111" s="130"/>
      <c r="D111" s="130"/>
      <c r="E111" s="130"/>
      <c r="F111" s="130"/>
      <c r="G111" s="130"/>
      <c r="H111" s="130"/>
      <c r="I111" s="130"/>
      <c r="J111" s="130"/>
      <c r="K111" s="130"/>
    </row>
    <row r="112" spans="2:11" ht="18" x14ac:dyDescent="0.25">
      <c r="B112" s="167" t="s">
        <v>121</v>
      </c>
      <c r="C112" s="167"/>
      <c r="D112" s="167"/>
      <c r="E112" s="167"/>
      <c r="F112" s="167"/>
      <c r="G112" s="167"/>
      <c r="H112" s="167"/>
      <c r="I112" s="167"/>
      <c r="J112" s="167"/>
      <c r="K112" s="167"/>
    </row>
    <row r="113" spans="2:11" ht="15.75" x14ac:dyDescent="0.25">
      <c r="B113" s="129"/>
      <c r="C113" s="130"/>
      <c r="D113" s="130"/>
      <c r="E113" s="130"/>
      <c r="F113" s="130"/>
      <c r="G113" s="130"/>
      <c r="H113" s="130"/>
      <c r="I113" s="130"/>
      <c r="J113" s="130"/>
      <c r="K113" s="130"/>
    </row>
    <row r="114" spans="2:11" ht="37.5" customHeight="1" x14ac:dyDescent="0.25">
      <c r="B114" s="177" t="s">
        <v>122</v>
      </c>
      <c r="C114" s="177"/>
      <c r="D114" s="177"/>
      <c r="E114" s="177"/>
      <c r="F114" s="177"/>
      <c r="G114" s="177"/>
      <c r="H114" s="177"/>
      <c r="I114" s="177"/>
      <c r="J114" s="177"/>
      <c r="K114" s="177"/>
    </row>
    <row r="115" spans="2:11" ht="15.75" x14ac:dyDescent="0.25">
      <c r="B115" s="172" t="s">
        <v>199</v>
      </c>
      <c r="C115" s="172"/>
      <c r="D115" s="172"/>
      <c r="E115" s="172"/>
      <c r="F115" s="172"/>
      <c r="G115" s="172"/>
      <c r="H115" s="172"/>
      <c r="I115" s="172"/>
      <c r="J115" s="172"/>
      <c r="K115" s="172"/>
    </row>
    <row r="116" spans="2:11" ht="15.75" x14ac:dyDescent="0.25">
      <c r="B116" s="172" t="s">
        <v>220</v>
      </c>
      <c r="C116" s="172"/>
      <c r="D116" s="172"/>
      <c r="E116" s="172"/>
      <c r="F116" s="172"/>
      <c r="G116" s="172"/>
      <c r="H116" s="172"/>
      <c r="I116" s="172"/>
      <c r="J116" s="172"/>
      <c r="K116" s="172"/>
    </row>
    <row r="117" spans="2:11" ht="15.75" x14ac:dyDescent="0.25">
      <c r="B117" s="172" t="s">
        <v>221</v>
      </c>
      <c r="C117" s="172"/>
      <c r="D117" s="172"/>
      <c r="E117" s="172"/>
      <c r="F117" s="172"/>
      <c r="G117" s="172"/>
      <c r="H117" s="172"/>
      <c r="I117" s="172"/>
      <c r="J117" s="172"/>
      <c r="K117" s="172"/>
    </row>
    <row r="118" spans="2:11" ht="15.75" x14ac:dyDescent="0.25">
      <c r="B118" s="173" t="s">
        <v>217</v>
      </c>
      <c r="C118" s="173"/>
      <c r="D118" s="173"/>
      <c r="E118" s="173"/>
      <c r="F118" s="173"/>
      <c r="G118" s="173"/>
      <c r="H118" s="173"/>
      <c r="I118" s="173"/>
      <c r="J118" s="173"/>
      <c r="K118" s="173"/>
    </row>
    <row r="119" spans="2:11" ht="15.75" x14ac:dyDescent="0.25">
      <c r="B119" s="173" t="s">
        <v>200</v>
      </c>
      <c r="C119" s="173"/>
      <c r="D119" s="173"/>
      <c r="E119" s="173"/>
      <c r="F119" s="173"/>
      <c r="G119" s="173"/>
      <c r="H119" s="173"/>
      <c r="I119" s="173"/>
      <c r="J119" s="173"/>
      <c r="K119" s="173"/>
    </row>
    <row r="120" spans="2:11" ht="15.75" x14ac:dyDescent="0.25">
      <c r="B120" s="173" t="s">
        <v>182</v>
      </c>
      <c r="C120" s="173"/>
      <c r="D120" s="173"/>
      <c r="E120" s="173"/>
      <c r="F120" s="173"/>
      <c r="G120" s="173"/>
      <c r="H120" s="173"/>
      <c r="I120" s="173"/>
      <c r="J120" s="173"/>
      <c r="K120" s="173"/>
    </row>
    <row r="121" spans="2:11" ht="15.75" x14ac:dyDescent="0.25">
      <c r="B121" s="173" t="s">
        <v>201</v>
      </c>
      <c r="C121" s="173"/>
      <c r="D121" s="173"/>
      <c r="E121" s="173"/>
      <c r="F121" s="173"/>
      <c r="G121" s="173"/>
      <c r="H121" s="173"/>
      <c r="I121" s="173"/>
      <c r="J121" s="173"/>
      <c r="K121" s="173"/>
    </row>
    <row r="122" spans="2:11" ht="15.75" x14ac:dyDescent="0.25">
      <c r="B122" s="173" t="s">
        <v>202</v>
      </c>
      <c r="C122" s="173"/>
      <c r="D122" s="173"/>
      <c r="E122" s="173"/>
      <c r="F122" s="173"/>
      <c r="G122" s="173"/>
      <c r="H122" s="173"/>
      <c r="I122" s="173"/>
      <c r="J122" s="173"/>
      <c r="K122" s="173"/>
    </row>
    <row r="123" spans="2:11" ht="15.75" x14ac:dyDescent="0.25">
      <c r="B123" s="131"/>
      <c r="C123" s="130"/>
      <c r="D123" s="130"/>
      <c r="E123" s="130"/>
      <c r="F123" s="130"/>
      <c r="G123" s="130"/>
      <c r="H123" s="130"/>
      <c r="I123" s="130"/>
      <c r="J123" s="130"/>
      <c r="K123" s="130"/>
    </row>
    <row r="124" spans="2:11" ht="15.75" x14ac:dyDescent="0.25">
      <c r="B124" s="175" t="s">
        <v>123</v>
      </c>
      <c r="C124" s="175"/>
      <c r="D124" s="175"/>
      <c r="E124" s="175"/>
      <c r="F124" s="175"/>
      <c r="G124" s="175"/>
      <c r="H124" s="175"/>
      <c r="I124" s="175"/>
      <c r="J124" s="175"/>
      <c r="K124" s="175"/>
    </row>
    <row r="125" spans="2:11" ht="15.75" x14ac:dyDescent="0.25">
      <c r="B125" s="173" t="s">
        <v>183</v>
      </c>
      <c r="C125" s="173"/>
      <c r="D125" s="173"/>
      <c r="E125" s="173"/>
      <c r="F125" s="173"/>
      <c r="G125" s="173"/>
      <c r="H125" s="173"/>
      <c r="I125" s="173"/>
      <c r="J125" s="173"/>
      <c r="K125" s="173"/>
    </row>
    <row r="126" spans="2:11" ht="15.75" x14ac:dyDescent="0.25">
      <c r="B126" s="173" t="s">
        <v>203</v>
      </c>
      <c r="C126" s="173"/>
      <c r="D126" s="173"/>
      <c r="E126" s="173"/>
      <c r="F126" s="173"/>
      <c r="G126" s="173"/>
      <c r="H126" s="173"/>
      <c r="I126" s="173"/>
      <c r="J126" s="173"/>
      <c r="K126" s="173"/>
    </row>
    <row r="127" spans="2:11" ht="15.75" x14ac:dyDescent="0.25">
      <c r="B127" s="173" t="s">
        <v>124</v>
      </c>
      <c r="C127" s="173"/>
      <c r="D127" s="173"/>
      <c r="E127" s="173"/>
      <c r="F127" s="173"/>
      <c r="G127" s="173"/>
      <c r="H127" s="173"/>
      <c r="I127" s="173"/>
      <c r="J127" s="173"/>
      <c r="K127" s="173"/>
    </row>
    <row r="128" spans="2:11" ht="15.75" x14ac:dyDescent="0.25">
      <c r="B128" s="173" t="s">
        <v>125</v>
      </c>
      <c r="C128" s="173"/>
      <c r="D128" s="173"/>
      <c r="E128" s="173"/>
      <c r="F128" s="173"/>
      <c r="G128" s="173"/>
      <c r="H128" s="173"/>
      <c r="I128" s="173"/>
      <c r="J128" s="173"/>
      <c r="K128" s="173"/>
    </row>
    <row r="129" spans="2:11" ht="15.75" x14ac:dyDescent="0.25">
      <c r="B129" s="173" t="s">
        <v>184</v>
      </c>
      <c r="C129" s="173"/>
      <c r="D129" s="173"/>
      <c r="E129" s="173"/>
      <c r="F129" s="173"/>
      <c r="G129" s="173"/>
      <c r="H129" s="173"/>
      <c r="I129" s="173"/>
      <c r="J129" s="173"/>
      <c r="K129" s="173"/>
    </row>
    <row r="130" spans="2:11" ht="15.75" x14ac:dyDescent="0.25">
      <c r="B130" s="173" t="s">
        <v>185</v>
      </c>
      <c r="C130" s="173"/>
      <c r="D130" s="173"/>
      <c r="E130" s="173"/>
      <c r="F130" s="173"/>
      <c r="G130" s="173"/>
      <c r="H130" s="173"/>
      <c r="I130" s="173"/>
      <c r="J130" s="173"/>
      <c r="K130" s="173"/>
    </row>
    <row r="131" spans="2:11" ht="15.75" x14ac:dyDescent="0.25">
      <c r="B131" s="173" t="s">
        <v>222</v>
      </c>
      <c r="C131" s="173"/>
      <c r="D131" s="173"/>
      <c r="E131" s="173"/>
      <c r="F131" s="173"/>
      <c r="G131" s="173"/>
      <c r="H131" s="173"/>
      <c r="I131" s="173"/>
      <c r="J131" s="173"/>
      <c r="K131" s="173"/>
    </row>
    <row r="132" spans="2:11" ht="15.75" x14ac:dyDescent="0.25">
      <c r="B132" s="131"/>
      <c r="C132" s="130"/>
      <c r="D132" s="130"/>
      <c r="E132" s="130"/>
      <c r="F132" s="130"/>
      <c r="G132" s="130"/>
      <c r="H132" s="130"/>
      <c r="I132" s="130"/>
      <c r="J132" s="130"/>
      <c r="K132" s="130"/>
    </row>
    <row r="133" spans="2:11" ht="30.75" customHeight="1" x14ac:dyDescent="0.25">
      <c r="B133" s="174" t="s">
        <v>126</v>
      </c>
      <c r="C133" s="174"/>
      <c r="D133" s="174"/>
      <c r="E133" s="174"/>
      <c r="F133" s="174"/>
      <c r="G133" s="174"/>
      <c r="H133" s="174"/>
      <c r="I133" s="174"/>
      <c r="J133" s="174"/>
      <c r="K133" s="174"/>
    </row>
    <row r="134" spans="2:11" ht="15.75" x14ac:dyDescent="0.25">
      <c r="B134" s="175" t="s">
        <v>127</v>
      </c>
      <c r="C134" s="175"/>
      <c r="D134" s="175"/>
      <c r="E134" s="175"/>
      <c r="F134" s="175"/>
      <c r="G134" s="175"/>
      <c r="H134" s="175"/>
      <c r="I134" s="175"/>
      <c r="J134" s="175"/>
      <c r="K134" s="175"/>
    </row>
    <row r="135" spans="2:11" ht="15.75" x14ac:dyDescent="0.25">
      <c r="B135" s="172" t="s">
        <v>186</v>
      </c>
      <c r="C135" s="172"/>
      <c r="D135" s="172"/>
      <c r="E135" s="172"/>
      <c r="F135" s="172"/>
      <c r="G135" s="172"/>
      <c r="H135" s="172"/>
      <c r="I135" s="172"/>
      <c r="J135" s="172"/>
      <c r="K135" s="172"/>
    </row>
    <row r="136" spans="2:11" ht="15.75" x14ac:dyDescent="0.25">
      <c r="B136" s="172" t="s">
        <v>204</v>
      </c>
      <c r="C136" s="172"/>
      <c r="D136" s="172"/>
      <c r="E136" s="172"/>
      <c r="F136" s="172"/>
      <c r="G136" s="172"/>
      <c r="H136" s="172"/>
      <c r="I136" s="172"/>
      <c r="J136" s="172"/>
      <c r="K136" s="172"/>
    </row>
    <row r="137" spans="2:11" ht="15.75" x14ac:dyDescent="0.25">
      <c r="B137" s="172" t="s">
        <v>128</v>
      </c>
      <c r="C137" s="172"/>
      <c r="D137" s="172"/>
      <c r="E137" s="172"/>
      <c r="F137" s="172"/>
      <c r="G137" s="172"/>
      <c r="H137" s="172"/>
      <c r="I137" s="172"/>
      <c r="J137" s="172"/>
      <c r="K137" s="172"/>
    </row>
    <row r="138" spans="2:11" ht="15.75" x14ac:dyDescent="0.25">
      <c r="B138" s="172" t="s">
        <v>187</v>
      </c>
      <c r="C138" s="172"/>
      <c r="D138" s="172"/>
      <c r="E138" s="172"/>
      <c r="F138" s="172"/>
      <c r="G138" s="172"/>
      <c r="H138" s="172"/>
      <c r="I138" s="172"/>
      <c r="J138" s="172"/>
      <c r="K138" s="172"/>
    </row>
    <row r="139" spans="2:11" ht="15.75" x14ac:dyDescent="0.25">
      <c r="B139" s="172" t="s">
        <v>129</v>
      </c>
      <c r="C139" s="172"/>
      <c r="D139" s="172"/>
      <c r="E139" s="172"/>
      <c r="F139" s="172"/>
      <c r="G139" s="172"/>
      <c r="H139" s="172"/>
      <c r="I139" s="172"/>
      <c r="J139" s="172"/>
      <c r="K139" s="172"/>
    </row>
    <row r="140" spans="2:11" ht="15.75" x14ac:dyDescent="0.25">
      <c r="B140" s="172" t="s">
        <v>130</v>
      </c>
      <c r="C140" s="172"/>
      <c r="D140" s="172"/>
      <c r="E140" s="172"/>
      <c r="F140" s="172"/>
      <c r="G140" s="172"/>
      <c r="H140" s="172"/>
      <c r="I140" s="172"/>
      <c r="J140" s="172"/>
      <c r="K140" s="172"/>
    </row>
    <row r="141" spans="2:11" ht="15.75" x14ac:dyDescent="0.25">
      <c r="B141" s="123"/>
      <c r="C141" s="130"/>
      <c r="D141" s="130"/>
      <c r="E141" s="130"/>
      <c r="F141" s="130"/>
      <c r="G141" s="130"/>
      <c r="H141" s="130"/>
      <c r="I141" s="130"/>
      <c r="J141" s="130"/>
      <c r="K141" s="130"/>
    </row>
    <row r="142" spans="2:11" ht="18" customHeight="1" x14ac:dyDescent="0.25">
      <c r="B142" s="167" t="s">
        <v>131</v>
      </c>
      <c r="C142" s="167"/>
      <c r="D142" s="167"/>
      <c r="E142" s="167"/>
      <c r="F142" s="167"/>
      <c r="G142" s="167"/>
      <c r="H142" s="167"/>
      <c r="I142" s="167"/>
      <c r="J142" s="167"/>
      <c r="K142" s="167"/>
    </row>
    <row r="143" spans="2:11" ht="15.75" x14ac:dyDescent="0.25">
      <c r="B143" s="148"/>
      <c r="C143" s="149"/>
      <c r="D143" s="149"/>
      <c r="E143" s="149"/>
      <c r="F143" s="149"/>
      <c r="G143" s="149"/>
      <c r="H143" s="149"/>
      <c r="I143" s="149"/>
      <c r="J143" s="149"/>
      <c r="K143" s="149"/>
    </row>
    <row r="144" spans="2:11" ht="15.75" x14ac:dyDescent="0.25">
      <c r="B144" s="168" t="s">
        <v>132</v>
      </c>
      <c r="C144" s="168"/>
      <c r="D144" s="168"/>
      <c r="E144" s="168"/>
      <c r="F144" s="168"/>
      <c r="G144" s="168"/>
      <c r="H144" s="168"/>
      <c r="I144" s="168"/>
      <c r="J144" s="168"/>
      <c r="K144" s="168"/>
    </row>
    <row r="145" spans="1:11" ht="15.75" x14ac:dyDescent="0.25">
      <c r="B145" s="169" t="s">
        <v>133</v>
      </c>
      <c r="C145" s="169"/>
      <c r="D145" s="169"/>
      <c r="E145" s="169"/>
      <c r="F145" s="169"/>
      <c r="G145" s="169"/>
      <c r="H145" s="169"/>
      <c r="I145" s="169"/>
      <c r="J145" s="169"/>
      <c r="K145" s="169"/>
    </row>
    <row r="146" spans="1:11" ht="15.75" x14ac:dyDescent="0.25">
      <c r="B146" s="150"/>
      <c r="C146" s="151"/>
      <c r="D146" s="151"/>
      <c r="E146" s="151"/>
      <c r="F146" s="151"/>
      <c r="G146" s="151"/>
      <c r="H146" s="151"/>
      <c r="I146" s="151"/>
      <c r="J146" s="151"/>
      <c r="K146" s="151"/>
    </row>
    <row r="147" spans="1:11" ht="30" customHeight="1" x14ac:dyDescent="0.25">
      <c r="B147" s="170" t="s">
        <v>205</v>
      </c>
      <c r="C147" s="170"/>
      <c r="D147" s="170"/>
      <c r="E147" s="170"/>
      <c r="F147" s="170"/>
      <c r="G147" s="170"/>
      <c r="H147" s="170"/>
      <c r="I147" s="170"/>
      <c r="J147" s="170"/>
      <c r="K147" s="170"/>
    </row>
    <row r="148" spans="1:11" ht="15.75" x14ac:dyDescent="0.25">
      <c r="B148" s="150"/>
      <c r="C148" s="151"/>
      <c r="D148" s="151"/>
      <c r="E148" s="151"/>
      <c r="F148" s="151"/>
      <c r="G148" s="151"/>
      <c r="H148" s="151"/>
      <c r="I148" s="151"/>
      <c r="J148" s="151"/>
      <c r="K148" s="151"/>
    </row>
    <row r="149" spans="1:11" ht="15.75" x14ac:dyDescent="0.25">
      <c r="B149" s="150" t="s">
        <v>134</v>
      </c>
      <c r="C149" s="151"/>
      <c r="D149" s="151"/>
      <c r="E149" s="151"/>
      <c r="F149" s="151"/>
      <c r="G149" s="151"/>
      <c r="H149" s="151"/>
      <c r="I149" s="151"/>
      <c r="J149" s="151"/>
      <c r="K149" s="151"/>
    </row>
    <row r="150" spans="1:11" ht="73.5" customHeight="1" x14ac:dyDescent="0.25">
      <c r="A150" s="132" t="s">
        <v>135</v>
      </c>
      <c r="B150" s="171" t="s">
        <v>136</v>
      </c>
      <c r="C150" s="171"/>
      <c r="D150" s="171"/>
      <c r="E150" s="171" t="s">
        <v>137</v>
      </c>
      <c r="F150" s="171"/>
      <c r="G150" s="171"/>
      <c r="H150" s="171" t="s">
        <v>138</v>
      </c>
      <c r="I150" s="171"/>
      <c r="J150" s="171" t="s">
        <v>139</v>
      </c>
      <c r="K150" s="171"/>
    </row>
    <row r="151" spans="1:11" ht="111.75" customHeight="1" x14ac:dyDescent="0.25">
      <c r="A151" s="133">
        <v>1</v>
      </c>
      <c r="B151" s="164" t="s">
        <v>206</v>
      </c>
      <c r="C151" s="164"/>
      <c r="D151" s="164"/>
      <c r="E151" s="164" t="s">
        <v>208</v>
      </c>
      <c r="F151" s="164"/>
      <c r="G151" s="164"/>
      <c r="H151" s="164" t="s">
        <v>209</v>
      </c>
      <c r="I151" s="164"/>
      <c r="J151" s="165" t="s">
        <v>207</v>
      </c>
      <c r="K151" s="166"/>
    </row>
    <row r="152" spans="1:11" ht="15.75" x14ac:dyDescent="0.25">
      <c r="B152" s="129"/>
      <c r="C152" s="130"/>
      <c r="D152" s="130"/>
      <c r="E152" s="130"/>
      <c r="F152" s="130"/>
      <c r="G152" s="130"/>
      <c r="H152" s="130"/>
      <c r="I152" s="130"/>
      <c r="J152" s="130"/>
      <c r="K152" s="130"/>
    </row>
    <row r="153" spans="1:11" ht="15.75" x14ac:dyDescent="0.25">
      <c r="B153" s="129"/>
      <c r="C153" s="130"/>
      <c r="D153" s="130"/>
      <c r="E153" s="130"/>
      <c r="F153" s="130"/>
      <c r="G153" s="130"/>
      <c r="H153" s="130"/>
      <c r="I153" s="130"/>
      <c r="J153" s="130"/>
      <c r="K153" s="130"/>
    </row>
    <row r="154" spans="1:11" ht="15.75" x14ac:dyDescent="0.25">
      <c r="B154" s="129"/>
      <c r="C154" s="130"/>
      <c r="D154" s="130"/>
      <c r="E154" s="130"/>
      <c r="F154" s="130"/>
      <c r="G154" s="130"/>
      <c r="H154" s="130"/>
      <c r="I154" s="130"/>
      <c r="J154" s="130"/>
      <c r="K154" s="130"/>
    </row>
    <row r="155" spans="1:11" ht="15.75" x14ac:dyDescent="0.25">
      <c r="B155" s="129"/>
      <c r="C155" s="130"/>
      <c r="D155" s="130"/>
      <c r="E155" s="130"/>
      <c r="F155" s="130"/>
      <c r="G155" s="130"/>
      <c r="H155" s="130"/>
      <c r="I155" s="130"/>
      <c r="J155" s="130"/>
      <c r="K155" s="130"/>
    </row>
    <row r="156" spans="1:11" ht="15.75" x14ac:dyDescent="0.25">
      <c r="B156" s="123" t="s">
        <v>140</v>
      </c>
      <c r="C156" s="130"/>
      <c r="D156" s="130"/>
      <c r="E156" s="130"/>
      <c r="F156" s="130"/>
      <c r="G156" s="130"/>
      <c r="H156" s="130"/>
      <c r="I156" s="130"/>
      <c r="J156" s="130"/>
      <c r="K156" s="130"/>
    </row>
    <row r="157" spans="1:11" ht="18" x14ac:dyDescent="0.25">
      <c r="A157" s="161" t="s">
        <v>141</v>
      </c>
      <c r="B157" s="161"/>
      <c r="C157" s="161"/>
      <c r="D157" s="161"/>
      <c r="E157" s="161"/>
      <c r="F157" s="161"/>
      <c r="G157" s="161"/>
      <c r="H157" s="161"/>
      <c r="I157" s="161"/>
      <c r="J157" s="161"/>
      <c r="K157" s="161"/>
    </row>
    <row r="158" spans="1:11" ht="15.75" x14ac:dyDescent="0.25">
      <c r="B158" s="129"/>
      <c r="C158" s="130"/>
      <c r="D158" s="130"/>
      <c r="E158" s="130"/>
      <c r="F158" s="130"/>
      <c r="G158" s="130"/>
      <c r="H158" s="130"/>
      <c r="I158" s="130"/>
      <c r="J158" s="130"/>
      <c r="K158" s="130"/>
    </row>
    <row r="159" spans="1:11" ht="60.75" customHeight="1" x14ac:dyDescent="0.25">
      <c r="B159" s="162" t="s">
        <v>142</v>
      </c>
      <c r="C159" s="162" t="s">
        <v>143</v>
      </c>
      <c r="D159" s="162"/>
      <c r="E159" s="162"/>
      <c r="F159" s="156" t="s">
        <v>144</v>
      </c>
      <c r="G159" s="163"/>
      <c r="H159" s="163"/>
      <c r="I159" s="157"/>
      <c r="J159" s="162" t="s">
        <v>145</v>
      </c>
      <c r="K159" s="162"/>
    </row>
    <row r="160" spans="1:11" x14ac:dyDescent="0.25">
      <c r="B160" s="162"/>
      <c r="C160" s="134" t="s">
        <v>146</v>
      </c>
      <c r="D160" s="162" t="s">
        <v>147</v>
      </c>
      <c r="E160" s="162"/>
      <c r="F160" s="162" t="s">
        <v>146</v>
      </c>
      <c r="G160" s="162"/>
      <c r="H160" s="162" t="s">
        <v>147</v>
      </c>
      <c r="I160" s="162"/>
      <c r="J160" s="134" t="s">
        <v>146</v>
      </c>
      <c r="K160" s="134" t="s">
        <v>147</v>
      </c>
    </row>
    <row r="161" spans="2:11" ht="30" x14ac:dyDescent="0.25">
      <c r="B161" s="135" t="s">
        <v>148</v>
      </c>
      <c r="C161" s="136">
        <v>5.5</v>
      </c>
      <c r="D161" s="159">
        <v>5</v>
      </c>
      <c r="E161" s="160"/>
      <c r="F161" s="158">
        <v>71229</v>
      </c>
      <c r="G161" s="158"/>
      <c r="H161" s="158">
        <v>71229</v>
      </c>
      <c r="I161" s="158"/>
      <c r="J161" s="137">
        <f>F161/C161</f>
        <v>12950.727272727272</v>
      </c>
      <c r="K161" s="137">
        <f>H161/D161</f>
        <v>14245.8</v>
      </c>
    </row>
    <row r="162" spans="2:11" x14ac:dyDescent="0.25">
      <c r="B162" s="135" t="s">
        <v>149</v>
      </c>
      <c r="C162" s="136">
        <v>1</v>
      </c>
      <c r="D162" s="158">
        <v>1</v>
      </c>
      <c r="E162" s="158"/>
      <c r="F162" s="158">
        <v>22909</v>
      </c>
      <c r="G162" s="158"/>
      <c r="H162" s="158">
        <v>22909</v>
      </c>
      <c r="I162" s="158"/>
      <c r="J162" s="137">
        <f>F162/C162</f>
        <v>22909</v>
      </c>
      <c r="K162" s="137">
        <f>H162/D162</f>
        <v>22909</v>
      </c>
    </row>
    <row r="163" spans="2:11" x14ac:dyDescent="0.25">
      <c r="B163" s="135" t="s">
        <v>150</v>
      </c>
      <c r="C163" s="136">
        <v>3.75</v>
      </c>
      <c r="D163" s="158">
        <v>3</v>
      </c>
      <c r="E163" s="158"/>
      <c r="F163" s="158">
        <v>31311</v>
      </c>
      <c r="G163" s="158"/>
      <c r="H163" s="158">
        <v>31311</v>
      </c>
      <c r="I163" s="158"/>
      <c r="J163" s="137">
        <f>F163/C163</f>
        <v>8349.6</v>
      </c>
      <c r="K163" s="137">
        <f>H163/D163</f>
        <v>10437</v>
      </c>
    </row>
    <row r="164" spans="2:11" x14ac:dyDescent="0.25">
      <c r="B164" s="135" t="s">
        <v>151</v>
      </c>
      <c r="C164" s="136">
        <v>9.8000000000000007</v>
      </c>
      <c r="D164" s="158">
        <v>8</v>
      </c>
      <c r="E164" s="158"/>
      <c r="F164" s="158">
        <v>73500</v>
      </c>
      <c r="G164" s="158"/>
      <c r="H164" s="158">
        <v>73500</v>
      </c>
      <c r="I164" s="158"/>
      <c r="J164" s="136">
        <f>F164/C164</f>
        <v>7499.9999999999991</v>
      </c>
      <c r="K164" s="137">
        <f>H164/D164</f>
        <v>9187.5</v>
      </c>
    </row>
    <row r="165" spans="2:11" x14ac:dyDescent="0.25">
      <c r="B165" s="138" t="s">
        <v>152</v>
      </c>
      <c r="C165" s="134">
        <f>SUM(C161:C164)</f>
        <v>20.05</v>
      </c>
      <c r="D165" s="156">
        <f>SUM(D161:D164)</f>
        <v>17</v>
      </c>
      <c r="E165" s="157"/>
      <c r="F165" s="156">
        <f>SUM(F161:F164)</f>
        <v>198949</v>
      </c>
      <c r="G165" s="157"/>
      <c r="H165" s="156">
        <f>SUM(H161:H164)</f>
        <v>198949</v>
      </c>
      <c r="I165" s="157"/>
      <c r="J165" s="134" t="s">
        <v>153</v>
      </c>
      <c r="K165" s="134" t="s">
        <v>153</v>
      </c>
    </row>
    <row r="166" spans="2:11" x14ac:dyDescent="0.25">
      <c r="B166" s="139"/>
      <c r="C166" s="140"/>
      <c r="D166" s="140"/>
      <c r="E166" s="140"/>
      <c r="F166" s="140"/>
      <c r="G166" s="140"/>
      <c r="H166" s="140"/>
      <c r="I166" s="140"/>
      <c r="J166" s="140"/>
      <c r="K166" s="140"/>
    </row>
  </sheetData>
  <mergeCells count="133">
    <mergeCell ref="B1:J1"/>
    <mergeCell ref="B2:J2"/>
    <mergeCell ref="B13:J13"/>
    <mergeCell ref="B14:J14"/>
    <mergeCell ref="B15:J15"/>
    <mergeCell ref="B16:J16"/>
    <mergeCell ref="B63:E63"/>
    <mergeCell ref="F63:K63"/>
    <mergeCell ref="B64:E64"/>
    <mergeCell ref="F64:K64"/>
    <mergeCell ref="B65:E65"/>
    <mergeCell ref="F65:K65"/>
    <mergeCell ref="B17:J17"/>
    <mergeCell ref="B19:J19"/>
    <mergeCell ref="D45:F45"/>
    <mergeCell ref="B60:K60"/>
    <mergeCell ref="B62:E62"/>
    <mergeCell ref="F62:K62"/>
    <mergeCell ref="B69:E69"/>
    <mergeCell ref="F69:K69"/>
    <mergeCell ref="B70:E70"/>
    <mergeCell ref="F70:K70"/>
    <mergeCell ref="B71:E71"/>
    <mergeCell ref="F71:K71"/>
    <mergeCell ref="B66:E66"/>
    <mergeCell ref="F66:K66"/>
    <mergeCell ref="B67:E67"/>
    <mergeCell ref="F67:K67"/>
    <mergeCell ref="B68:E68"/>
    <mergeCell ref="F68:K68"/>
    <mergeCell ref="B75:E75"/>
    <mergeCell ref="F75:K75"/>
    <mergeCell ref="B76:E76"/>
    <mergeCell ref="F76:K76"/>
    <mergeCell ref="B77:E77"/>
    <mergeCell ref="F77:K77"/>
    <mergeCell ref="B72:E72"/>
    <mergeCell ref="F72:K72"/>
    <mergeCell ref="B73:E73"/>
    <mergeCell ref="F73:K73"/>
    <mergeCell ref="B74:E74"/>
    <mergeCell ref="F74:K74"/>
    <mergeCell ref="B81:E81"/>
    <mergeCell ref="F81:K81"/>
    <mergeCell ref="B82:E82"/>
    <mergeCell ref="F82:K82"/>
    <mergeCell ref="B83:K83"/>
    <mergeCell ref="B85:K85"/>
    <mergeCell ref="B78:E78"/>
    <mergeCell ref="F78:K78"/>
    <mergeCell ref="B79:E79"/>
    <mergeCell ref="F79:K79"/>
    <mergeCell ref="B80:E80"/>
    <mergeCell ref="F80:K80"/>
    <mergeCell ref="B92:K92"/>
    <mergeCell ref="B94:K94"/>
    <mergeCell ref="B95:K95"/>
    <mergeCell ref="B96:K96"/>
    <mergeCell ref="B97:K97"/>
    <mergeCell ref="B87:K87"/>
    <mergeCell ref="B88:K88"/>
    <mergeCell ref="B89:K89"/>
    <mergeCell ref="B90:K90"/>
    <mergeCell ref="B91:K91"/>
    <mergeCell ref="B105:K105"/>
    <mergeCell ref="B106:K106"/>
    <mergeCell ref="B107:K107"/>
    <mergeCell ref="B112:K112"/>
    <mergeCell ref="B114:K114"/>
    <mergeCell ref="B115:K115"/>
    <mergeCell ref="B99:K99"/>
    <mergeCell ref="B100:K100"/>
    <mergeCell ref="B101:K101"/>
    <mergeCell ref="B103:K103"/>
    <mergeCell ref="B104:K104"/>
    <mergeCell ref="B121:K121"/>
    <mergeCell ref="B122:K122"/>
    <mergeCell ref="B124:K124"/>
    <mergeCell ref="B125:K125"/>
    <mergeCell ref="B126:K126"/>
    <mergeCell ref="B127:K127"/>
    <mergeCell ref="B116:K116"/>
    <mergeCell ref="B117:K117"/>
    <mergeCell ref="B118:K118"/>
    <mergeCell ref="B119:K119"/>
    <mergeCell ref="B120:K120"/>
    <mergeCell ref="B135:K135"/>
    <mergeCell ref="B136:K136"/>
    <mergeCell ref="B137:K137"/>
    <mergeCell ref="B138:K138"/>
    <mergeCell ref="B139:K139"/>
    <mergeCell ref="B140:K140"/>
    <mergeCell ref="B128:K128"/>
    <mergeCell ref="B129:K129"/>
    <mergeCell ref="B130:K130"/>
    <mergeCell ref="B131:K131"/>
    <mergeCell ref="B133:K133"/>
    <mergeCell ref="B134:K134"/>
    <mergeCell ref="B151:D151"/>
    <mergeCell ref="E151:G151"/>
    <mergeCell ref="H151:I151"/>
    <mergeCell ref="J151:K151"/>
    <mergeCell ref="B142:K142"/>
    <mergeCell ref="B144:K144"/>
    <mergeCell ref="B145:K145"/>
    <mergeCell ref="B147:K147"/>
    <mergeCell ref="B150:D150"/>
    <mergeCell ref="E150:G150"/>
    <mergeCell ref="H150:I150"/>
    <mergeCell ref="J150:K150"/>
    <mergeCell ref="D161:E161"/>
    <mergeCell ref="F161:G161"/>
    <mergeCell ref="H161:I161"/>
    <mergeCell ref="D162:E162"/>
    <mergeCell ref="F162:G162"/>
    <mergeCell ref="H162:I162"/>
    <mergeCell ref="A157:K157"/>
    <mergeCell ref="B159:B160"/>
    <mergeCell ref="C159:E159"/>
    <mergeCell ref="F159:I159"/>
    <mergeCell ref="J159:K159"/>
    <mergeCell ref="D160:E160"/>
    <mergeCell ref="F160:G160"/>
    <mergeCell ref="H160:I160"/>
    <mergeCell ref="D165:E165"/>
    <mergeCell ref="F165:G165"/>
    <mergeCell ref="H165:I165"/>
    <mergeCell ref="D163:E163"/>
    <mergeCell ref="F163:G163"/>
    <mergeCell ref="H163:I163"/>
    <mergeCell ref="D164:E164"/>
    <mergeCell ref="F164:G164"/>
    <mergeCell ref="H164:I164"/>
  </mergeCells>
  <printOptions horizontalCentered="1" verticalCentered="1"/>
  <pageMargins left="0.23622047244094491" right="0.23622047244094491" top="0.15748031496062992" bottom="0.15748031496062992" header="0.11811023622047245" footer="0.11811023622047245"/>
  <pageSetup paperSize="9" scale="63" orientation="portrait" r:id="rId1"/>
  <rowBreaks count="3" manualBreakCount="3">
    <brk id="59" max="10" man="1"/>
    <brk id="82" max="10" man="1"/>
    <brk id="122" max="10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24"/>
  <sheetViews>
    <sheetView view="pageBreakPreview" zoomScale="90" zoomScaleSheetLayoutView="90" workbookViewId="0">
      <selection activeCell="A3" sqref="A3:C3"/>
    </sheetView>
  </sheetViews>
  <sheetFormatPr defaultRowHeight="15" x14ac:dyDescent="0.25"/>
  <cols>
    <col min="1" max="1" width="6.85546875" style="16" customWidth="1"/>
    <col min="2" max="2" width="59" style="16" customWidth="1"/>
    <col min="3" max="3" width="20.42578125" customWidth="1"/>
    <col min="4" max="77" width="9.140625" style="16"/>
  </cols>
  <sheetData>
    <row r="1" spans="1:77" x14ac:dyDescent="0.25">
      <c r="B1" s="198" t="s">
        <v>51</v>
      </c>
      <c r="C1" s="198"/>
    </row>
    <row r="2" spans="1:77" x14ac:dyDescent="0.25">
      <c r="A2" s="201" t="s">
        <v>158</v>
      </c>
      <c r="B2" s="201"/>
      <c r="C2" s="201"/>
    </row>
    <row r="3" spans="1:77" x14ac:dyDescent="0.25">
      <c r="A3" s="202" t="s">
        <v>160</v>
      </c>
      <c r="B3" s="202"/>
      <c r="C3" s="202"/>
    </row>
    <row r="4" spans="1:77" x14ac:dyDescent="0.25">
      <c r="A4" s="201" t="s">
        <v>0</v>
      </c>
      <c r="B4" s="201"/>
      <c r="C4" s="201"/>
    </row>
    <row r="5" spans="1:77" ht="15.75" thickBot="1" x14ac:dyDescent="0.3">
      <c r="A5" s="25"/>
    </row>
    <row r="6" spans="1:77" ht="45.75" customHeight="1" thickBot="1" x14ac:dyDescent="0.3">
      <c r="A6" s="17" t="s">
        <v>1</v>
      </c>
      <c r="B6" s="26" t="s">
        <v>2</v>
      </c>
      <c r="C6" s="3" t="s">
        <v>3</v>
      </c>
    </row>
    <row r="7" spans="1:77" ht="15.75" thickBot="1" x14ac:dyDescent="0.3">
      <c r="A7" s="18">
        <v>1</v>
      </c>
      <c r="B7" s="15">
        <v>2</v>
      </c>
      <c r="C7" s="4">
        <v>3</v>
      </c>
    </row>
    <row r="8" spans="1:77" s="14" customFormat="1" ht="17.25" customHeight="1" thickBot="1" x14ac:dyDescent="0.3">
      <c r="A8" s="22"/>
      <c r="B8" s="27" t="s">
        <v>4</v>
      </c>
      <c r="C8" s="41">
        <f>C10+C12</f>
        <v>0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</row>
    <row r="9" spans="1:77" s="14" customFormat="1" ht="17.25" customHeight="1" x14ac:dyDescent="0.25">
      <c r="A9" s="199"/>
      <c r="B9" s="28" t="s">
        <v>5</v>
      </c>
      <c r="C9" s="42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</row>
    <row r="10" spans="1:77" s="14" customFormat="1" ht="17.25" customHeight="1" thickBot="1" x14ac:dyDescent="0.3">
      <c r="A10" s="200"/>
      <c r="B10" s="27" t="s">
        <v>6</v>
      </c>
      <c r="C10" s="43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</row>
    <row r="11" spans="1:77" s="14" customFormat="1" ht="17.25" customHeight="1" thickBot="1" x14ac:dyDescent="0.3">
      <c r="A11" s="22"/>
      <c r="B11" s="27" t="s">
        <v>7</v>
      </c>
      <c r="C11" s="41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</row>
    <row r="12" spans="1:77" s="14" customFormat="1" ht="17.25" customHeight="1" thickBot="1" x14ac:dyDescent="0.3">
      <c r="A12" s="22"/>
      <c r="B12" s="27" t="s">
        <v>8</v>
      </c>
      <c r="C12" s="41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</row>
    <row r="13" spans="1:77" s="14" customFormat="1" ht="17.25" customHeight="1" thickBot="1" x14ac:dyDescent="0.3">
      <c r="A13" s="22"/>
      <c r="B13" s="27" t="s">
        <v>7</v>
      </c>
      <c r="C13" s="41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</row>
    <row r="14" spans="1:77" ht="17.25" customHeight="1" thickBot="1" x14ac:dyDescent="0.3">
      <c r="A14" s="22"/>
      <c r="B14" s="27" t="s">
        <v>9</v>
      </c>
      <c r="C14" s="44"/>
    </row>
    <row r="15" spans="1:77" ht="17.25" customHeight="1" x14ac:dyDescent="0.25">
      <c r="A15" s="199"/>
      <c r="B15" s="28" t="s">
        <v>10</v>
      </c>
      <c r="C15" s="45"/>
    </row>
    <row r="16" spans="1:77" s="14" customFormat="1" ht="17.25" customHeight="1" thickBot="1" x14ac:dyDescent="0.3">
      <c r="A16" s="200"/>
      <c r="B16" s="27" t="s">
        <v>66</v>
      </c>
      <c r="C16" s="4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</row>
    <row r="17" spans="1:77" s="14" customFormat="1" ht="17.25" customHeight="1" thickBot="1" x14ac:dyDescent="0.3">
      <c r="A17" s="22"/>
      <c r="B17" s="27" t="s">
        <v>11</v>
      </c>
      <c r="C17" s="47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</row>
    <row r="18" spans="1:77" ht="17.25" customHeight="1" thickBot="1" x14ac:dyDescent="0.3">
      <c r="A18" s="22"/>
      <c r="B18" s="27" t="s">
        <v>12</v>
      </c>
      <c r="C18" s="44"/>
    </row>
    <row r="19" spans="1:77" ht="17.25" customHeight="1" x14ac:dyDescent="0.25">
      <c r="A19" s="29"/>
      <c r="B19" s="28" t="s">
        <v>5</v>
      </c>
      <c r="C19" s="45"/>
    </row>
    <row r="20" spans="1:77" ht="17.25" customHeight="1" thickBot="1" x14ac:dyDescent="0.3">
      <c r="A20" s="22"/>
      <c r="B20" s="27" t="s">
        <v>13</v>
      </c>
      <c r="C20" s="41"/>
    </row>
    <row r="21" spans="1:77" ht="17.25" customHeight="1" x14ac:dyDescent="0.25">
      <c r="A21" s="199"/>
      <c r="B21" s="28" t="s">
        <v>10</v>
      </c>
      <c r="C21" s="45"/>
    </row>
    <row r="22" spans="1:77" ht="17.25" customHeight="1" thickBot="1" x14ac:dyDescent="0.3">
      <c r="A22" s="200"/>
      <c r="B22" s="27" t="s">
        <v>14</v>
      </c>
      <c r="C22" s="43"/>
    </row>
    <row r="23" spans="1:77" x14ac:dyDescent="0.25">
      <c r="A23" s="25"/>
    </row>
    <row r="24" spans="1:77" ht="18" x14ac:dyDescent="0.25">
      <c r="B24" s="142"/>
    </row>
  </sheetData>
  <mergeCells count="7">
    <mergeCell ref="B1:C1"/>
    <mergeCell ref="A21:A22"/>
    <mergeCell ref="A9:A10"/>
    <mergeCell ref="A15:A16"/>
    <mergeCell ref="A2:C2"/>
    <mergeCell ref="A3:C3"/>
    <mergeCell ref="A4:C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53"/>
  <sheetViews>
    <sheetView view="pageBreakPreview" topLeftCell="A25" zoomScaleSheetLayoutView="100" workbookViewId="0">
      <selection activeCell="A12" sqref="A12"/>
    </sheetView>
  </sheetViews>
  <sheetFormatPr defaultRowHeight="15" x14ac:dyDescent="0.25"/>
  <cols>
    <col min="1" max="1" width="53.85546875" customWidth="1"/>
    <col min="3" max="3" width="15" customWidth="1"/>
    <col min="4" max="6" width="12.7109375" customWidth="1"/>
    <col min="7" max="7" width="12.42578125" customWidth="1"/>
    <col min="8" max="9" width="11.28515625" customWidth="1"/>
    <col min="10" max="12" width="12.42578125" customWidth="1"/>
    <col min="13" max="15" width="9.85546875" customWidth="1"/>
    <col min="16" max="18" width="10" customWidth="1"/>
    <col min="19" max="21" width="12.140625" customWidth="1"/>
  </cols>
  <sheetData>
    <row r="2" spans="1:21" x14ac:dyDescent="0.25">
      <c r="A2" s="1"/>
    </row>
    <row r="3" spans="1:21" ht="18" x14ac:dyDescent="0.25">
      <c r="A3" s="205" t="s">
        <v>159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</row>
    <row r="4" spans="1:21" ht="18" x14ac:dyDescent="0.25">
      <c r="A4" s="205" t="s">
        <v>218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</row>
    <row r="5" spans="1:21" ht="15.75" thickBot="1" x14ac:dyDescent="0.3">
      <c r="A5" s="1"/>
    </row>
    <row r="6" spans="1:21" ht="19.5" customHeight="1" thickBot="1" x14ac:dyDescent="0.3">
      <c r="A6" s="206" t="s">
        <v>2</v>
      </c>
      <c r="B6" s="208" t="s">
        <v>15</v>
      </c>
      <c r="C6" s="210" t="s">
        <v>65</v>
      </c>
      <c r="D6" s="220" t="s">
        <v>52</v>
      </c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1"/>
      <c r="R6" s="221"/>
      <c r="S6" s="221"/>
      <c r="T6" s="221"/>
      <c r="U6" s="222"/>
    </row>
    <row r="7" spans="1:21" ht="15.75" customHeight="1" thickBot="1" x14ac:dyDescent="0.3">
      <c r="A7" s="207"/>
      <c r="B7" s="209"/>
      <c r="C7" s="211"/>
      <c r="D7" s="212" t="s">
        <v>16</v>
      </c>
      <c r="E7" s="208"/>
      <c r="F7" s="213"/>
      <c r="G7" s="223" t="s">
        <v>10</v>
      </c>
      <c r="H7" s="221"/>
      <c r="I7" s="221"/>
      <c r="J7" s="221"/>
      <c r="K7" s="221"/>
      <c r="L7" s="221"/>
      <c r="M7" s="221"/>
      <c r="N7" s="221"/>
      <c r="O7" s="221"/>
      <c r="P7" s="221"/>
      <c r="Q7" s="221"/>
      <c r="R7" s="221"/>
      <c r="S7" s="221"/>
      <c r="T7" s="221"/>
      <c r="U7" s="222"/>
    </row>
    <row r="8" spans="1:21" ht="138" customHeight="1" thickBot="1" x14ac:dyDescent="0.3">
      <c r="A8" s="207"/>
      <c r="B8" s="209"/>
      <c r="C8" s="211"/>
      <c r="D8" s="214"/>
      <c r="E8" s="215"/>
      <c r="F8" s="216"/>
      <c r="G8" s="224" t="s">
        <v>56</v>
      </c>
      <c r="H8" s="225"/>
      <c r="I8" s="226"/>
      <c r="J8" s="224" t="s">
        <v>54</v>
      </c>
      <c r="K8" s="225"/>
      <c r="L8" s="226"/>
      <c r="M8" s="224" t="s">
        <v>55</v>
      </c>
      <c r="N8" s="225"/>
      <c r="O8" s="226"/>
      <c r="P8" s="224" t="s">
        <v>57</v>
      </c>
      <c r="Q8" s="225"/>
      <c r="R8" s="226"/>
      <c r="S8" s="217" t="s">
        <v>58</v>
      </c>
      <c r="T8" s="218"/>
      <c r="U8" s="219"/>
    </row>
    <row r="9" spans="1:21" ht="15.75" thickBot="1" x14ac:dyDescent="0.3">
      <c r="A9" s="207"/>
      <c r="B9" s="209"/>
      <c r="C9" s="211"/>
      <c r="D9" s="60">
        <v>2017</v>
      </c>
      <c r="E9" s="61">
        <v>2018</v>
      </c>
      <c r="F9" s="62">
        <v>2019</v>
      </c>
      <c r="G9" s="60">
        <v>2017</v>
      </c>
      <c r="H9" s="61">
        <v>2018</v>
      </c>
      <c r="I9" s="62">
        <v>2019</v>
      </c>
      <c r="J9" s="60">
        <v>2017</v>
      </c>
      <c r="K9" s="61">
        <v>2018</v>
      </c>
      <c r="L9" s="62">
        <v>2019</v>
      </c>
      <c r="M9" s="60">
        <v>2017</v>
      </c>
      <c r="N9" s="61">
        <v>2018</v>
      </c>
      <c r="O9" s="62">
        <v>2019</v>
      </c>
      <c r="P9" s="60">
        <v>2017</v>
      </c>
      <c r="Q9" s="61">
        <v>2018</v>
      </c>
      <c r="R9" s="62">
        <v>2019</v>
      </c>
      <c r="S9" s="60">
        <v>2017</v>
      </c>
      <c r="T9" s="61">
        <v>2018</v>
      </c>
      <c r="U9" s="62">
        <v>2019</v>
      </c>
    </row>
    <row r="10" spans="1:21" x14ac:dyDescent="0.25">
      <c r="A10" s="110">
        <v>1</v>
      </c>
      <c r="B10" s="49">
        <v>2</v>
      </c>
      <c r="C10" s="63">
        <v>3</v>
      </c>
      <c r="D10" s="88">
        <v>4</v>
      </c>
      <c r="E10" s="89">
        <v>4</v>
      </c>
      <c r="F10" s="90">
        <v>4</v>
      </c>
      <c r="G10" s="88">
        <v>5</v>
      </c>
      <c r="H10" s="89">
        <v>5</v>
      </c>
      <c r="I10" s="90">
        <v>5</v>
      </c>
      <c r="J10" s="88">
        <v>6</v>
      </c>
      <c r="K10" s="89">
        <v>6</v>
      </c>
      <c r="L10" s="90">
        <v>6</v>
      </c>
      <c r="M10" s="88">
        <v>7</v>
      </c>
      <c r="N10" s="89">
        <v>7</v>
      </c>
      <c r="O10" s="90">
        <v>7</v>
      </c>
      <c r="P10" s="88">
        <v>8</v>
      </c>
      <c r="Q10" s="89">
        <v>8</v>
      </c>
      <c r="R10" s="90">
        <v>8</v>
      </c>
      <c r="S10" s="88">
        <v>9</v>
      </c>
      <c r="T10" s="89">
        <v>9</v>
      </c>
      <c r="U10" s="90">
        <v>9</v>
      </c>
    </row>
    <row r="11" spans="1:21" ht="15.75" customHeight="1" x14ac:dyDescent="0.25">
      <c r="A11" s="111" t="s">
        <v>17</v>
      </c>
      <c r="B11" s="50">
        <v>100</v>
      </c>
      <c r="C11" s="64" t="s">
        <v>18</v>
      </c>
      <c r="D11" s="91">
        <f>G11+J11+M11+P11+S11</f>
        <v>4304700</v>
      </c>
      <c r="E11" s="92">
        <f>H11+K11+N11+Q11+T11</f>
        <v>3046700</v>
      </c>
      <c r="F11" s="93">
        <f t="shared" ref="F11" si="0">I11+L11+O11+R11+U11</f>
        <v>3457700</v>
      </c>
      <c r="G11" s="91">
        <f>G14</f>
        <v>3281000</v>
      </c>
      <c r="H11" s="91">
        <f t="shared" ref="H11:I11" si="1">H14</f>
        <v>2023000</v>
      </c>
      <c r="I11" s="91">
        <f t="shared" si="1"/>
        <v>2434000</v>
      </c>
      <c r="J11" s="68">
        <f>J18</f>
        <v>360700</v>
      </c>
      <c r="K11" s="68">
        <f t="shared" ref="K11:L11" si="2">K18</f>
        <v>360700</v>
      </c>
      <c r="L11" s="68">
        <f t="shared" si="2"/>
        <v>360700</v>
      </c>
      <c r="M11" s="68">
        <v>0</v>
      </c>
      <c r="N11" s="51"/>
      <c r="O11" s="69"/>
      <c r="P11" s="68">
        <v>0</v>
      </c>
      <c r="Q11" s="51"/>
      <c r="R11" s="69"/>
      <c r="S11" s="68">
        <f>S12+S15+S19</f>
        <v>663000</v>
      </c>
      <c r="T11" s="68">
        <f t="shared" ref="T11:U11" si="3">T12+T15+T19</f>
        <v>663000</v>
      </c>
      <c r="U11" s="68">
        <f t="shared" si="3"/>
        <v>663000</v>
      </c>
    </row>
    <row r="12" spans="1:21" ht="15.75" customHeight="1" x14ac:dyDescent="0.25">
      <c r="A12" s="112" t="s">
        <v>67</v>
      </c>
      <c r="B12" s="49">
        <v>110</v>
      </c>
      <c r="C12" s="63"/>
      <c r="D12" s="94"/>
      <c r="E12" s="95"/>
      <c r="F12" s="96"/>
      <c r="G12" s="94" t="s">
        <v>18</v>
      </c>
      <c r="H12" s="52"/>
      <c r="I12" s="70"/>
      <c r="J12" s="71" t="s">
        <v>18</v>
      </c>
      <c r="K12" s="52"/>
      <c r="L12" s="70"/>
      <c r="M12" s="71" t="s">
        <v>18</v>
      </c>
      <c r="N12" s="52"/>
      <c r="O12" s="70"/>
      <c r="P12" s="71" t="s">
        <v>18</v>
      </c>
      <c r="Q12" s="52"/>
      <c r="R12" s="70"/>
      <c r="S12" s="75"/>
      <c r="T12" s="53"/>
      <c r="U12" s="76"/>
    </row>
    <row r="13" spans="1:21" ht="15.75" customHeight="1" x14ac:dyDescent="0.25">
      <c r="A13" s="112" t="s">
        <v>68</v>
      </c>
      <c r="B13" s="49"/>
      <c r="C13" s="63"/>
      <c r="D13" s="94"/>
      <c r="E13" s="95"/>
      <c r="F13" s="96"/>
      <c r="G13" s="94" t="s">
        <v>18</v>
      </c>
      <c r="H13" s="52"/>
      <c r="I13" s="70"/>
      <c r="J13" s="71" t="s">
        <v>18</v>
      </c>
      <c r="K13" s="52"/>
      <c r="L13" s="70"/>
      <c r="M13" s="71" t="s">
        <v>18</v>
      </c>
      <c r="N13" s="52"/>
      <c r="O13" s="70"/>
      <c r="P13" s="71" t="s">
        <v>18</v>
      </c>
      <c r="Q13" s="52"/>
      <c r="R13" s="70"/>
      <c r="S13" s="77"/>
      <c r="T13" s="54"/>
      <c r="U13" s="72"/>
    </row>
    <row r="14" spans="1:21" ht="15.75" customHeight="1" x14ac:dyDescent="0.25">
      <c r="A14" s="113" t="s">
        <v>69</v>
      </c>
      <c r="B14" s="49"/>
      <c r="C14" s="63">
        <v>180</v>
      </c>
      <c r="D14" s="146">
        <f t="shared" ref="D14:D42" si="4">G14+J14+M14+P14+S14</f>
        <v>3281000</v>
      </c>
      <c r="E14" s="95">
        <f t="shared" ref="E14" si="5">H14+K14+N14+Q14+T14</f>
        <v>2023000</v>
      </c>
      <c r="F14" s="96">
        <f t="shared" ref="F14" si="6">I14+L14+O14+R14+U14</f>
        <v>2434000</v>
      </c>
      <c r="G14" s="145">
        <v>3281000</v>
      </c>
      <c r="H14" s="152">
        <v>2023000</v>
      </c>
      <c r="I14" s="152">
        <v>2434000</v>
      </c>
      <c r="J14" s="71"/>
      <c r="K14" s="52"/>
      <c r="L14" s="70"/>
      <c r="M14" s="71"/>
      <c r="N14" s="52"/>
      <c r="O14" s="70"/>
      <c r="P14" s="71"/>
      <c r="Q14" s="52"/>
      <c r="R14" s="70"/>
      <c r="S14" s="71"/>
      <c r="T14" s="52"/>
      <c r="U14" s="70"/>
    </row>
    <row r="15" spans="1:21" ht="15.75" customHeight="1" x14ac:dyDescent="0.25">
      <c r="A15" s="112" t="s">
        <v>19</v>
      </c>
      <c r="B15" s="49">
        <v>120</v>
      </c>
      <c r="C15" s="63">
        <v>130</v>
      </c>
      <c r="D15" s="94">
        <v>663000</v>
      </c>
      <c r="E15" s="94">
        <v>663000</v>
      </c>
      <c r="F15" s="94">
        <v>663000</v>
      </c>
      <c r="G15" s="94"/>
      <c r="H15" s="52"/>
      <c r="I15" s="70"/>
      <c r="J15" s="71" t="s">
        <v>18</v>
      </c>
      <c r="K15" s="52"/>
      <c r="L15" s="70"/>
      <c r="M15" s="71" t="s">
        <v>18</v>
      </c>
      <c r="N15" s="52"/>
      <c r="O15" s="70"/>
      <c r="P15" s="71"/>
      <c r="Q15" s="52"/>
      <c r="R15" s="70"/>
      <c r="S15" s="75">
        <v>663000</v>
      </c>
      <c r="T15" s="75">
        <v>663000</v>
      </c>
      <c r="U15" s="75">
        <v>663000</v>
      </c>
    </row>
    <row r="16" spans="1:21" s="16" customFormat="1" ht="31.5" customHeight="1" x14ac:dyDescent="0.25">
      <c r="A16" s="114" t="s">
        <v>63</v>
      </c>
      <c r="B16" s="55">
        <v>130</v>
      </c>
      <c r="C16" s="65"/>
      <c r="D16" s="98"/>
      <c r="E16" s="99"/>
      <c r="F16" s="100"/>
      <c r="G16" s="98" t="s">
        <v>18</v>
      </c>
      <c r="H16" s="54"/>
      <c r="I16" s="72"/>
      <c r="J16" s="77" t="s">
        <v>18</v>
      </c>
      <c r="K16" s="54"/>
      <c r="L16" s="72"/>
      <c r="M16" s="77" t="s">
        <v>18</v>
      </c>
      <c r="N16" s="54"/>
      <c r="O16" s="72"/>
      <c r="P16" s="77" t="s">
        <v>18</v>
      </c>
      <c r="Q16" s="54"/>
      <c r="R16" s="72"/>
      <c r="S16" s="77"/>
      <c r="T16" s="54"/>
      <c r="U16" s="72"/>
    </row>
    <row r="17" spans="1:28" s="16" customFormat="1" ht="44.25" customHeight="1" x14ac:dyDescent="0.25">
      <c r="A17" s="114" t="s">
        <v>53</v>
      </c>
      <c r="B17" s="55">
        <v>140</v>
      </c>
      <c r="C17" s="65"/>
      <c r="D17" s="98"/>
      <c r="E17" s="99"/>
      <c r="F17" s="100"/>
      <c r="G17" s="98" t="s">
        <v>18</v>
      </c>
      <c r="H17" s="54"/>
      <c r="I17" s="72"/>
      <c r="J17" s="77" t="s">
        <v>18</v>
      </c>
      <c r="K17" s="54"/>
      <c r="L17" s="72"/>
      <c r="M17" s="77" t="s">
        <v>18</v>
      </c>
      <c r="N17" s="54"/>
      <c r="O17" s="72"/>
      <c r="P17" s="77" t="s">
        <v>18</v>
      </c>
      <c r="Q17" s="54"/>
      <c r="R17" s="72"/>
      <c r="S17" s="77"/>
      <c r="T17" s="54"/>
      <c r="U17" s="72"/>
      <c r="V17" s="204"/>
      <c r="W17" s="204"/>
      <c r="X17" s="204"/>
      <c r="Y17" s="204"/>
      <c r="Z17" s="204"/>
      <c r="AA17" s="204"/>
      <c r="AB17" s="204"/>
    </row>
    <row r="18" spans="1:28" ht="15.75" customHeight="1" x14ac:dyDescent="0.25">
      <c r="A18" s="112" t="s">
        <v>20</v>
      </c>
      <c r="B18" s="49">
        <v>150</v>
      </c>
      <c r="C18" s="63">
        <v>180</v>
      </c>
      <c r="D18" s="98">
        <f>J18+M18+S18</f>
        <v>360700</v>
      </c>
      <c r="E18" s="98">
        <f t="shared" ref="E18:F18" si="7">K18+N18+T18</f>
        <v>360700</v>
      </c>
      <c r="F18" s="98">
        <f t="shared" si="7"/>
        <v>360700</v>
      </c>
      <c r="G18" s="94" t="s">
        <v>18</v>
      </c>
      <c r="H18" s="52"/>
      <c r="I18" s="70"/>
      <c r="J18" s="147">
        <v>360700</v>
      </c>
      <c r="K18" s="147">
        <v>360700</v>
      </c>
      <c r="L18" s="147">
        <v>360700</v>
      </c>
      <c r="M18" s="71"/>
      <c r="N18" s="52"/>
      <c r="O18" s="70"/>
      <c r="P18" s="71" t="s">
        <v>18</v>
      </c>
      <c r="Q18" s="52"/>
      <c r="R18" s="70"/>
      <c r="S18" s="71"/>
      <c r="T18" s="52"/>
      <c r="U18" s="70"/>
    </row>
    <row r="19" spans="1:28" ht="15.75" customHeight="1" x14ac:dyDescent="0.25">
      <c r="A19" s="112" t="s">
        <v>21</v>
      </c>
      <c r="B19" s="49">
        <v>160</v>
      </c>
      <c r="C19" s="63"/>
      <c r="D19" s="94"/>
      <c r="E19" s="95"/>
      <c r="F19" s="96"/>
      <c r="G19" s="94" t="s">
        <v>18</v>
      </c>
      <c r="H19" s="52"/>
      <c r="I19" s="70"/>
      <c r="J19" s="71" t="s">
        <v>18</v>
      </c>
      <c r="K19" s="52"/>
      <c r="L19" s="70"/>
      <c r="M19" s="71" t="s">
        <v>18</v>
      </c>
      <c r="N19" s="52"/>
      <c r="O19" s="70"/>
      <c r="P19" s="71" t="s">
        <v>18</v>
      </c>
      <c r="Q19" s="52"/>
      <c r="R19" s="70"/>
      <c r="S19" s="75"/>
      <c r="T19" s="53"/>
      <c r="U19" s="76"/>
    </row>
    <row r="20" spans="1:28" ht="15.75" customHeight="1" x14ac:dyDescent="0.25">
      <c r="A20" s="112" t="s">
        <v>22</v>
      </c>
      <c r="B20" s="49">
        <v>180</v>
      </c>
      <c r="C20" s="63" t="s">
        <v>18</v>
      </c>
      <c r="D20" s="94"/>
      <c r="E20" s="95"/>
      <c r="F20" s="96"/>
      <c r="G20" s="94" t="s">
        <v>18</v>
      </c>
      <c r="H20" s="52"/>
      <c r="I20" s="70"/>
      <c r="J20" s="71" t="s">
        <v>18</v>
      </c>
      <c r="K20" s="52"/>
      <c r="L20" s="70"/>
      <c r="M20" s="71" t="s">
        <v>18</v>
      </c>
      <c r="N20" s="52"/>
      <c r="O20" s="70"/>
      <c r="P20" s="71" t="s">
        <v>18</v>
      </c>
      <c r="Q20" s="52"/>
      <c r="R20" s="70"/>
      <c r="S20" s="71"/>
      <c r="T20" s="52"/>
      <c r="U20" s="70"/>
    </row>
    <row r="21" spans="1:28" ht="15.75" customHeight="1" x14ac:dyDescent="0.25">
      <c r="A21" s="111" t="s">
        <v>23</v>
      </c>
      <c r="B21" s="50">
        <v>200</v>
      </c>
      <c r="C21" s="64" t="s">
        <v>18</v>
      </c>
      <c r="D21" s="91">
        <f t="shared" si="4"/>
        <v>4304700</v>
      </c>
      <c r="E21" s="92">
        <f t="shared" ref="E21:E22" si="8">H21+K21+N21+Q21+T21</f>
        <v>3046700</v>
      </c>
      <c r="F21" s="93">
        <f t="shared" ref="F21:F22" si="9">I21+L21+O21+R21+U21</f>
        <v>3457700</v>
      </c>
      <c r="G21" s="91">
        <f t="shared" ref="G21:U21" si="10">G22+G30+G34</f>
        <v>3281000</v>
      </c>
      <c r="H21" s="91">
        <f t="shared" ref="H21:I21" si="11">H22+H30+H34</f>
        <v>2023000</v>
      </c>
      <c r="I21" s="91">
        <f t="shared" si="11"/>
        <v>2434000</v>
      </c>
      <c r="J21" s="68">
        <f t="shared" si="10"/>
        <v>360700</v>
      </c>
      <c r="K21" s="68">
        <f t="shared" si="10"/>
        <v>360700</v>
      </c>
      <c r="L21" s="68">
        <f t="shared" si="10"/>
        <v>360700</v>
      </c>
      <c r="M21" s="68">
        <f t="shared" si="10"/>
        <v>0</v>
      </c>
      <c r="N21" s="51"/>
      <c r="O21" s="69"/>
      <c r="P21" s="68">
        <f t="shared" si="10"/>
        <v>0</v>
      </c>
      <c r="Q21" s="68">
        <f t="shared" si="10"/>
        <v>0</v>
      </c>
      <c r="R21" s="68">
        <f t="shared" si="10"/>
        <v>0</v>
      </c>
      <c r="S21" s="68">
        <f t="shared" si="10"/>
        <v>663000</v>
      </c>
      <c r="T21" s="68">
        <f t="shared" si="10"/>
        <v>663000</v>
      </c>
      <c r="U21" s="68">
        <f t="shared" si="10"/>
        <v>663000</v>
      </c>
    </row>
    <row r="22" spans="1:28" ht="15.75" customHeight="1" x14ac:dyDescent="0.25">
      <c r="A22" s="111" t="s">
        <v>24</v>
      </c>
      <c r="B22" s="50">
        <v>210</v>
      </c>
      <c r="C22" s="64"/>
      <c r="D22" s="91">
        <f t="shared" si="4"/>
        <v>2556000</v>
      </c>
      <c r="E22" s="92">
        <f t="shared" si="8"/>
        <v>1302000</v>
      </c>
      <c r="F22" s="93">
        <f t="shared" si="9"/>
        <v>1707000</v>
      </c>
      <c r="G22" s="91">
        <f>G24+G25</f>
        <v>2556000</v>
      </c>
      <c r="H22" s="91">
        <f t="shared" ref="H22:I22" si="12">H24+H25</f>
        <v>1302000</v>
      </c>
      <c r="I22" s="91">
        <f t="shared" si="12"/>
        <v>1707000</v>
      </c>
      <c r="J22" s="68">
        <f t="shared" ref="J22:P22" si="13">J24+J25</f>
        <v>0</v>
      </c>
      <c r="K22" s="51"/>
      <c r="L22" s="69"/>
      <c r="M22" s="68">
        <f t="shared" si="13"/>
        <v>0</v>
      </c>
      <c r="N22" s="51"/>
      <c r="O22" s="69"/>
      <c r="P22" s="68">
        <f t="shared" si="13"/>
        <v>0</v>
      </c>
      <c r="Q22" s="51"/>
      <c r="R22" s="69"/>
      <c r="S22" s="68">
        <v>0</v>
      </c>
      <c r="T22" s="51"/>
      <c r="U22" s="69"/>
    </row>
    <row r="23" spans="1:28" ht="15.75" customHeight="1" x14ac:dyDescent="0.25">
      <c r="A23" s="112" t="s">
        <v>5</v>
      </c>
      <c r="B23" s="49">
        <v>211</v>
      </c>
      <c r="C23" s="66"/>
      <c r="D23" s="101"/>
      <c r="E23" s="95"/>
      <c r="F23" s="96"/>
      <c r="G23" s="102"/>
      <c r="H23" s="56"/>
      <c r="I23" s="79"/>
      <c r="J23" s="78"/>
      <c r="K23" s="56"/>
      <c r="L23" s="79"/>
      <c r="M23" s="83"/>
      <c r="N23" s="57"/>
      <c r="O23" s="84"/>
      <c r="P23" s="83"/>
      <c r="Q23" s="57"/>
      <c r="R23" s="84"/>
      <c r="S23" s="83"/>
      <c r="T23" s="57"/>
      <c r="U23" s="84"/>
    </row>
    <row r="24" spans="1:28" ht="15.75" customHeight="1" x14ac:dyDescent="0.25">
      <c r="A24" s="112" t="s">
        <v>80</v>
      </c>
      <c r="B24" s="48"/>
      <c r="C24" s="63">
        <v>111</v>
      </c>
      <c r="D24" s="94">
        <f t="shared" si="4"/>
        <v>1963000</v>
      </c>
      <c r="E24" s="95">
        <f t="shared" ref="E24:E25" si="14">H24+K24+N24+Q24+T24</f>
        <v>1000000</v>
      </c>
      <c r="F24" s="96">
        <f t="shared" ref="F24:F25" si="15">I24+L24+O24+R24+U24</f>
        <v>1311000</v>
      </c>
      <c r="G24" s="97">
        <v>1963000</v>
      </c>
      <c r="H24" s="153">
        <v>1000000</v>
      </c>
      <c r="I24" s="144">
        <v>1311000</v>
      </c>
      <c r="J24" s="77"/>
      <c r="K24" s="54"/>
      <c r="L24" s="72"/>
      <c r="M24" s="83"/>
      <c r="N24" s="57"/>
      <c r="O24" s="84"/>
      <c r="P24" s="83"/>
      <c r="Q24" s="57"/>
      <c r="R24" s="84"/>
      <c r="S24" s="75"/>
      <c r="T24" s="53"/>
      <c r="U24" s="76"/>
    </row>
    <row r="25" spans="1:28" ht="15.75" customHeight="1" x14ac:dyDescent="0.25">
      <c r="A25" s="112" t="s">
        <v>79</v>
      </c>
      <c r="B25" s="49"/>
      <c r="C25" s="63">
        <v>119</v>
      </c>
      <c r="D25" s="94">
        <f t="shared" si="4"/>
        <v>593000</v>
      </c>
      <c r="E25" s="95">
        <f t="shared" si="14"/>
        <v>302000</v>
      </c>
      <c r="F25" s="96">
        <f t="shared" si="15"/>
        <v>396000</v>
      </c>
      <c r="G25" s="97">
        <v>593000</v>
      </c>
      <c r="H25" s="53">
        <v>302000</v>
      </c>
      <c r="I25" s="76">
        <v>396000</v>
      </c>
      <c r="J25" s="71"/>
      <c r="K25" s="52"/>
      <c r="L25" s="70"/>
      <c r="M25" s="71"/>
      <c r="N25" s="52"/>
      <c r="O25" s="70"/>
      <c r="P25" s="71"/>
      <c r="Q25" s="52"/>
      <c r="R25" s="70"/>
      <c r="S25" s="75"/>
      <c r="T25" s="53"/>
      <c r="U25" s="76"/>
    </row>
    <row r="26" spans="1:28" ht="15.75" customHeight="1" x14ac:dyDescent="0.25">
      <c r="A26" s="112" t="s">
        <v>25</v>
      </c>
      <c r="B26" s="49">
        <v>220</v>
      </c>
      <c r="C26" s="63"/>
      <c r="D26" s="94"/>
      <c r="E26" s="95"/>
      <c r="F26" s="96"/>
      <c r="G26" s="94"/>
      <c r="H26" s="52"/>
      <c r="I26" s="70"/>
      <c r="J26" s="71"/>
      <c r="K26" s="52"/>
      <c r="L26" s="70"/>
      <c r="M26" s="71"/>
      <c r="N26" s="52"/>
      <c r="O26" s="70"/>
      <c r="P26" s="71"/>
      <c r="Q26" s="52"/>
      <c r="R26" s="70"/>
      <c r="S26" s="71"/>
      <c r="T26" s="52"/>
      <c r="U26" s="70"/>
    </row>
    <row r="27" spans="1:28" ht="15.75" customHeight="1" x14ac:dyDescent="0.25">
      <c r="A27" s="112" t="s">
        <v>5</v>
      </c>
      <c r="B27" s="49"/>
      <c r="C27" s="63"/>
      <c r="D27" s="94"/>
      <c r="E27" s="95"/>
      <c r="F27" s="96"/>
      <c r="G27" s="94"/>
      <c r="H27" s="52"/>
      <c r="I27" s="70"/>
      <c r="J27" s="71"/>
      <c r="K27" s="52"/>
      <c r="L27" s="70"/>
      <c r="M27" s="71"/>
      <c r="N27" s="52"/>
      <c r="O27" s="70"/>
      <c r="P27" s="71"/>
      <c r="Q27" s="52"/>
      <c r="R27" s="70"/>
      <c r="S27" s="71"/>
      <c r="T27" s="52"/>
      <c r="U27" s="70"/>
    </row>
    <row r="28" spans="1:28" ht="15.75" customHeight="1" x14ac:dyDescent="0.25">
      <c r="A28" s="112" t="s">
        <v>26</v>
      </c>
      <c r="B28" s="49">
        <v>230</v>
      </c>
      <c r="C28" s="63">
        <v>321</v>
      </c>
      <c r="D28" s="94">
        <f t="shared" si="4"/>
        <v>0</v>
      </c>
      <c r="E28" s="95">
        <f t="shared" ref="E28" si="16">H28+K28+N28+Q28+T28</f>
        <v>0</v>
      </c>
      <c r="F28" s="96">
        <f t="shared" ref="F28" si="17">I28+L28+O28+R28+U28</f>
        <v>0</v>
      </c>
      <c r="G28" s="97"/>
      <c r="H28" s="53"/>
      <c r="I28" s="76"/>
      <c r="J28" s="71"/>
      <c r="K28" s="52"/>
      <c r="L28" s="70"/>
      <c r="M28" s="71"/>
      <c r="N28" s="52"/>
      <c r="O28" s="70"/>
      <c r="P28" s="71"/>
      <c r="Q28" s="52"/>
      <c r="R28" s="70"/>
      <c r="S28" s="71"/>
      <c r="T28" s="52"/>
      <c r="U28" s="70"/>
      <c r="V28" s="36"/>
    </row>
    <row r="29" spans="1:28" ht="15.75" customHeight="1" x14ac:dyDescent="0.25">
      <c r="A29" s="112" t="s">
        <v>64</v>
      </c>
      <c r="B29" s="49">
        <v>240</v>
      </c>
      <c r="C29" s="63"/>
      <c r="D29" s="94"/>
      <c r="E29" s="95"/>
      <c r="F29" s="96"/>
      <c r="G29" s="94"/>
      <c r="H29" s="52"/>
      <c r="I29" s="70"/>
      <c r="J29" s="71"/>
      <c r="K29" s="52"/>
      <c r="L29" s="70"/>
      <c r="M29" s="71"/>
      <c r="N29" s="52"/>
      <c r="O29" s="70"/>
      <c r="P29" s="71"/>
      <c r="Q29" s="52"/>
      <c r="R29" s="70"/>
      <c r="S29" s="71"/>
      <c r="T29" s="52"/>
      <c r="U29" s="70"/>
    </row>
    <row r="30" spans="1:28" ht="27.75" customHeight="1" x14ac:dyDescent="0.25">
      <c r="A30" s="111" t="s">
        <v>27</v>
      </c>
      <c r="B30" s="50">
        <v>250</v>
      </c>
      <c r="C30" s="64" t="s">
        <v>18</v>
      </c>
      <c r="D30" s="91">
        <f t="shared" si="4"/>
        <v>55000</v>
      </c>
      <c r="E30" s="92">
        <f t="shared" ref="E30:E42" si="18">H30+K30+N30+Q30+T30</f>
        <v>55000</v>
      </c>
      <c r="F30" s="93">
        <f t="shared" ref="F30:F42" si="19">I30+L30+O30+R30+U30</f>
        <v>55000</v>
      </c>
      <c r="G30" s="91">
        <f>SUM(G31:G33)</f>
        <v>55000</v>
      </c>
      <c r="H30" s="91">
        <f t="shared" ref="H30:I30" si="20">SUM(H31:H33)</f>
        <v>55000</v>
      </c>
      <c r="I30" s="91">
        <f t="shared" si="20"/>
        <v>55000</v>
      </c>
      <c r="J30" s="68">
        <f t="shared" ref="J30:S30" si="21">SUM(J31:J33)</f>
        <v>0</v>
      </c>
      <c r="K30" s="51"/>
      <c r="L30" s="69"/>
      <c r="M30" s="68">
        <f t="shared" si="21"/>
        <v>0</v>
      </c>
      <c r="N30" s="51"/>
      <c r="O30" s="69"/>
      <c r="P30" s="68">
        <f t="shared" si="21"/>
        <v>0</v>
      </c>
      <c r="Q30" s="51"/>
      <c r="R30" s="69"/>
      <c r="S30" s="68">
        <f t="shared" si="21"/>
        <v>0</v>
      </c>
      <c r="T30" s="51"/>
      <c r="U30" s="69"/>
      <c r="V30" s="36"/>
    </row>
    <row r="31" spans="1:28" ht="17.25" customHeight="1" x14ac:dyDescent="0.25">
      <c r="A31" s="115" t="s">
        <v>83</v>
      </c>
      <c r="B31" s="49"/>
      <c r="C31" s="63">
        <v>851</v>
      </c>
      <c r="D31" s="94">
        <f t="shared" si="4"/>
        <v>40000</v>
      </c>
      <c r="E31" s="95">
        <f t="shared" si="18"/>
        <v>40000</v>
      </c>
      <c r="F31" s="96">
        <f t="shared" si="19"/>
        <v>40000</v>
      </c>
      <c r="G31" s="97">
        <v>40000</v>
      </c>
      <c r="H31" s="97">
        <v>40000</v>
      </c>
      <c r="I31" s="97">
        <v>40000</v>
      </c>
      <c r="J31" s="71"/>
      <c r="K31" s="52"/>
      <c r="L31" s="70"/>
      <c r="M31" s="71"/>
      <c r="N31" s="52"/>
      <c r="O31" s="70"/>
      <c r="P31" s="71"/>
      <c r="Q31" s="52"/>
      <c r="R31" s="70"/>
      <c r="S31" s="75"/>
      <c r="T31" s="53"/>
      <c r="U31" s="76"/>
      <c r="V31" s="36"/>
    </row>
    <row r="32" spans="1:28" ht="17.25" customHeight="1" x14ac:dyDescent="0.25">
      <c r="A32" s="115" t="s">
        <v>84</v>
      </c>
      <c r="B32" s="48"/>
      <c r="C32" s="63">
        <v>852</v>
      </c>
      <c r="D32" s="94">
        <f t="shared" si="4"/>
        <v>0</v>
      </c>
      <c r="E32" s="95">
        <f t="shared" si="18"/>
        <v>0</v>
      </c>
      <c r="F32" s="96">
        <f t="shared" si="19"/>
        <v>0</v>
      </c>
      <c r="G32" s="97"/>
      <c r="H32" s="53"/>
      <c r="I32" s="76"/>
      <c r="J32" s="71"/>
      <c r="K32" s="52"/>
      <c r="L32" s="70"/>
      <c r="M32" s="71"/>
      <c r="N32" s="52"/>
      <c r="O32" s="70"/>
      <c r="P32" s="71"/>
      <c r="Q32" s="52"/>
      <c r="R32" s="70"/>
      <c r="S32" s="75"/>
      <c r="T32" s="53"/>
      <c r="U32" s="76"/>
      <c r="V32" s="36"/>
    </row>
    <row r="33" spans="1:25" ht="17.25" customHeight="1" x14ac:dyDescent="0.25">
      <c r="A33" s="112" t="s">
        <v>85</v>
      </c>
      <c r="B33" s="49"/>
      <c r="C33" s="63">
        <v>853</v>
      </c>
      <c r="D33" s="94">
        <f t="shared" si="4"/>
        <v>15000</v>
      </c>
      <c r="E33" s="95">
        <f t="shared" si="18"/>
        <v>15000</v>
      </c>
      <c r="F33" s="96">
        <f t="shared" si="19"/>
        <v>15000</v>
      </c>
      <c r="G33" s="97">
        <v>15000</v>
      </c>
      <c r="H33" s="53">
        <v>15000</v>
      </c>
      <c r="I33" s="76">
        <v>15000</v>
      </c>
      <c r="J33" s="71"/>
      <c r="K33" s="52"/>
      <c r="L33" s="70"/>
      <c r="M33" s="71"/>
      <c r="N33" s="52"/>
      <c r="O33" s="70"/>
      <c r="P33" s="71"/>
      <c r="Q33" s="52"/>
      <c r="R33" s="70"/>
      <c r="S33" s="75"/>
      <c r="T33" s="53"/>
      <c r="U33" s="76"/>
      <c r="V33" s="36"/>
    </row>
    <row r="34" spans="1:25" ht="15.75" customHeight="1" x14ac:dyDescent="0.25">
      <c r="A34" s="111" t="s">
        <v>28</v>
      </c>
      <c r="B34" s="50">
        <v>260</v>
      </c>
      <c r="C34" s="64" t="s">
        <v>18</v>
      </c>
      <c r="D34" s="91">
        <f t="shared" si="4"/>
        <v>1693700</v>
      </c>
      <c r="E34" s="92">
        <f t="shared" si="18"/>
        <v>1689700</v>
      </c>
      <c r="F34" s="93">
        <f t="shared" si="19"/>
        <v>1695700</v>
      </c>
      <c r="G34" s="91">
        <f>SUM(G35:G42)</f>
        <v>670000</v>
      </c>
      <c r="H34" s="91">
        <f t="shared" ref="H34:I34" si="22">SUM(H35:H42)</f>
        <v>666000</v>
      </c>
      <c r="I34" s="91">
        <f t="shared" si="22"/>
        <v>672000</v>
      </c>
      <c r="J34" s="68">
        <f>SUM(J35:J42)</f>
        <v>360700</v>
      </c>
      <c r="K34" s="68">
        <f t="shared" ref="K34:L34" si="23">SUM(K35:K42)</f>
        <v>360700</v>
      </c>
      <c r="L34" s="68">
        <f t="shared" si="23"/>
        <v>360700</v>
      </c>
      <c r="M34" s="68">
        <f t="shared" ref="M34:U34" si="24">SUM(M35:M42)</f>
        <v>0</v>
      </c>
      <c r="N34" s="51"/>
      <c r="O34" s="69"/>
      <c r="P34" s="68">
        <f t="shared" si="24"/>
        <v>0</v>
      </c>
      <c r="Q34" s="51"/>
      <c r="R34" s="69"/>
      <c r="S34" s="68">
        <f t="shared" si="24"/>
        <v>663000</v>
      </c>
      <c r="T34" s="68">
        <f t="shared" si="24"/>
        <v>663000</v>
      </c>
      <c r="U34" s="68">
        <f t="shared" si="24"/>
        <v>663000</v>
      </c>
    </row>
    <row r="35" spans="1:25" ht="15.75" customHeight="1" x14ac:dyDescent="0.25">
      <c r="A35" s="112" t="s">
        <v>70</v>
      </c>
      <c r="B35" s="49"/>
      <c r="C35" s="63">
        <v>244</v>
      </c>
      <c r="D35" s="94">
        <v>104790</v>
      </c>
      <c r="E35" s="95">
        <f t="shared" si="18"/>
        <v>38200</v>
      </c>
      <c r="F35" s="96">
        <f t="shared" si="19"/>
        <v>38200</v>
      </c>
      <c r="G35" s="97">
        <v>31000</v>
      </c>
      <c r="H35" s="97">
        <v>31000</v>
      </c>
      <c r="I35" s="97">
        <v>31000</v>
      </c>
      <c r="J35" s="75">
        <v>7200</v>
      </c>
      <c r="K35" s="75">
        <v>7200</v>
      </c>
      <c r="L35" s="75">
        <v>7200</v>
      </c>
      <c r="M35" s="71"/>
      <c r="N35" s="52"/>
      <c r="O35" s="70"/>
      <c r="P35" s="71"/>
      <c r="Q35" s="52"/>
      <c r="R35" s="70"/>
      <c r="S35" s="75"/>
      <c r="T35" s="53"/>
      <c r="U35" s="76"/>
    </row>
    <row r="36" spans="1:25" ht="15.75" customHeight="1" x14ac:dyDescent="0.25">
      <c r="A36" s="112" t="s">
        <v>77</v>
      </c>
      <c r="B36" s="49"/>
      <c r="C36" s="63">
        <v>244</v>
      </c>
      <c r="D36" s="94">
        <f t="shared" si="4"/>
        <v>6000</v>
      </c>
      <c r="E36" s="95">
        <f t="shared" si="18"/>
        <v>6000</v>
      </c>
      <c r="F36" s="96">
        <f t="shared" si="19"/>
        <v>6000</v>
      </c>
      <c r="G36" s="97">
        <v>6000</v>
      </c>
      <c r="H36" s="97">
        <v>6000</v>
      </c>
      <c r="I36" s="97">
        <v>6000</v>
      </c>
      <c r="J36" s="75"/>
      <c r="K36" s="75"/>
      <c r="L36" s="75"/>
      <c r="M36" s="71"/>
      <c r="N36" s="52"/>
      <c r="O36" s="70"/>
      <c r="P36" s="71"/>
      <c r="Q36" s="52"/>
      <c r="R36" s="70"/>
      <c r="S36" s="75"/>
      <c r="T36" s="53"/>
      <c r="U36" s="76"/>
    </row>
    <row r="37" spans="1:25" ht="15.75" customHeight="1" x14ac:dyDescent="0.25">
      <c r="A37" s="116" t="s">
        <v>71</v>
      </c>
      <c r="B37" s="49"/>
      <c r="C37" s="63">
        <v>244</v>
      </c>
      <c r="D37" s="94">
        <f t="shared" si="4"/>
        <v>95000</v>
      </c>
      <c r="E37" s="95">
        <f t="shared" si="18"/>
        <v>98000</v>
      </c>
      <c r="F37" s="96">
        <f t="shared" si="19"/>
        <v>98000</v>
      </c>
      <c r="G37" s="97">
        <v>95000</v>
      </c>
      <c r="H37" s="97">
        <v>98000</v>
      </c>
      <c r="I37" s="97">
        <v>98000</v>
      </c>
      <c r="J37" s="75"/>
      <c r="K37" s="75"/>
      <c r="L37" s="75"/>
      <c r="M37" s="77"/>
      <c r="N37" s="54"/>
      <c r="O37" s="72"/>
      <c r="P37" s="77"/>
      <c r="Q37" s="54"/>
      <c r="R37" s="72"/>
      <c r="S37" s="75"/>
      <c r="T37" s="53"/>
      <c r="U37" s="76"/>
    </row>
    <row r="38" spans="1:25" ht="15.75" customHeight="1" x14ac:dyDescent="0.25">
      <c r="A38" s="116" t="s">
        <v>78</v>
      </c>
      <c r="B38" s="49"/>
      <c r="C38" s="63">
        <v>244</v>
      </c>
      <c r="D38" s="94">
        <f t="shared" si="4"/>
        <v>0</v>
      </c>
      <c r="E38" s="95">
        <f t="shared" si="18"/>
        <v>0</v>
      </c>
      <c r="F38" s="96">
        <f t="shared" si="19"/>
        <v>0</v>
      </c>
      <c r="G38" s="97"/>
      <c r="H38" s="53"/>
      <c r="I38" s="76"/>
      <c r="J38" s="75"/>
      <c r="K38" s="75"/>
      <c r="L38" s="75"/>
      <c r="M38" s="77"/>
      <c r="N38" s="54"/>
      <c r="O38" s="72"/>
      <c r="P38" s="77"/>
      <c r="Q38" s="54"/>
      <c r="R38" s="72"/>
      <c r="S38" s="75"/>
      <c r="T38" s="53"/>
      <c r="U38" s="76"/>
      <c r="W38" s="35"/>
      <c r="X38" s="34"/>
      <c r="Y38" s="33"/>
    </row>
    <row r="39" spans="1:25" ht="15.75" customHeight="1" x14ac:dyDescent="0.25">
      <c r="A39" s="113" t="s">
        <v>72</v>
      </c>
      <c r="B39" s="49"/>
      <c r="C39" s="63">
        <v>244</v>
      </c>
      <c r="D39" s="94">
        <f t="shared" si="4"/>
        <v>277000</v>
      </c>
      <c r="E39" s="95">
        <f t="shared" si="18"/>
        <v>277000</v>
      </c>
      <c r="F39" s="96">
        <f t="shared" si="19"/>
        <v>277000</v>
      </c>
      <c r="G39" s="97">
        <v>225000</v>
      </c>
      <c r="H39" s="97">
        <v>225000</v>
      </c>
      <c r="I39" s="97">
        <v>225000</v>
      </c>
      <c r="J39" s="75">
        <v>52000</v>
      </c>
      <c r="K39" s="75">
        <v>52000</v>
      </c>
      <c r="L39" s="75">
        <v>52000</v>
      </c>
      <c r="M39" s="71"/>
      <c r="N39" s="52"/>
      <c r="O39" s="70"/>
      <c r="P39" s="71"/>
      <c r="Q39" s="52"/>
      <c r="R39" s="70"/>
      <c r="S39" s="75"/>
      <c r="T39" s="53"/>
      <c r="U39" s="76"/>
    </row>
    <row r="40" spans="1:25" ht="15.75" customHeight="1" x14ac:dyDescent="0.25">
      <c r="A40" s="116" t="s">
        <v>73</v>
      </c>
      <c r="B40" s="49"/>
      <c r="C40" s="63">
        <v>244</v>
      </c>
      <c r="D40" s="94">
        <f t="shared" si="4"/>
        <v>359500</v>
      </c>
      <c r="E40" s="95">
        <f t="shared" si="18"/>
        <v>359500</v>
      </c>
      <c r="F40" s="96">
        <f t="shared" si="19"/>
        <v>359500</v>
      </c>
      <c r="G40" s="97">
        <v>108000</v>
      </c>
      <c r="H40" s="97">
        <v>108000</v>
      </c>
      <c r="I40" s="97">
        <v>108000</v>
      </c>
      <c r="J40" s="75">
        <v>251500</v>
      </c>
      <c r="K40" s="75">
        <v>251500</v>
      </c>
      <c r="L40" s="75">
        <v>251500</v>
      </c>
      <c r="M40" s="71"/>
      <c r="N40" s="52"/>
      <c r="O40" s="70"/>
      <c r="P40" s="71"/>
      <c r="Q40" s="52"/>
      <c r="R40" s="70"/>
      <c r="S40" s="75"/>
      <c r="T40" s="53"/>
      <c r="U40" s="76"/>
    </row>
    <row r="41" spans="1:25" ht="15.75" customHeight="1" x14ac:dyDescent="0.25">
      <c r="A41" s="117" t="s">
        <v>81</v>
      </c>
      <c r="B41" s="49"/>
      <c r="C41" s="63">
        <v>244</v>
      </c>
      <c r="D41" s="94">
        <f t="shared" si="4"/>
        <v>50000</v>
      </c>
      <c r="E41" s="95">
        <f t="shared" si="18"/>
        <v>50000</v>
      </c>
      <c r="F41" s="96">
        <f t="shared" si="19"/>
        <v>50000</v>
      </c>
      <c r="G41" s="97"/>
      <c r="H41" s="53"/>
      <c r="I41" s="76"/>
      <c r="J41" s="75">
        <v>50000</v>
      </c>
      <c r="K41" s="75">
        <v>50000</v>
      </c>
      <c r="L41" s="75">
        <v>50000</v>
      </c>
      <c r="M41" s="71"/>
      <c r="N41" s="52"/>
      <c r="O41" s="70"/>
      <c r="P41" s="71"/>
      <c r="Q41" s="52"/>
      <c r="R41" s="70"/>
      <c r="S41" s="75"/>
      <c r="T41" s="53"/>
      <c r="U41" s="76"/>
    </row>
    <row r="42" spans="1:25" ht="15.75" customHeight="1" x14ac:dyDescent="0.25">
      <c r="A42" s="116" t="s">
        <v>82</v>
      </c>
      <c r="B42" s="49"/>
      <c r="C42" s="63">
        <v>244</v>
      </c>
      <c r="D42" s="94">
        <f t="shared" si="4"/>
        <v>868000</v>
      </c>
      <c r="E42" s="95">
        <f t="shared" si="18"/>
        <v>861000</v>
      </c>
      <c r="F42" s="96">
        <f t="shared" si="19"/>
        <v>867000</v>
      </c>
      <c r="G42" s="97">
        <v>205000</v>
      </c>
      <c r="H42" s="97">
        <v>198000</v>
      </c>
      <c r="I42" s="97">
        <v>204000</v>
      </c>
      <c r="J42" s="75"/>
      <c r="K42" s="53"/>
      <c r="L42" s="76"/>
      <c r="M42" s="71"/>
      <c r="N42" s="52"/>
      <c r="O42" s="70"/>
      <c r="P42" s="71"/>
      <c r="Q42" s="52"/>
      <c r="R42" s="70"/>
      <c r="S42" s="75">
        <v>663000</v>
      </c>
      <c r="T42" s="75">
        <v>663000</v>
      </c>
      <c r="U42" s="75">
        <v>663000</v>
      </c>
    </row>
    <row r="43" spans="1:25" s="23" customFormat="1" ht="15.75" customHeight="1" x14ac:dyDescent="0.25">
      <c r="A43" s="118" t="s">
        <v>29</v>
      </c>
      <c r="B43" s="58">
        <v>300</v>
      </c>
      <c r="C43" s="67" t="s">
        <v>18</v>
      </c>
      <c r="D43" s="103">
        <v>0</v>
      </c>
      <c r="E43" s="104"/>
      <c r="F43" s="105"/>
      <c r="G43" s="103"/>
      <c r="H43" s="59"/>
      <c r="I43" s="74"/>
      <c r="J43" s="73"/>
      <c r="K43" s="59"/>
      <c r="L43" s="74"/>
      <c r="M43" s="73"/>
      <c r="N43" s="59"/>
      <c r="O43" s="74"/>
      <c r="P43" s="73"/>
      <c r="Q43" s="59"/>
      <c r="R43" s="74"/>
      <c r="S43" s="73"/>
      <c r="T43" s="59"/>
      <c r="U43" s="74"/>
      <c r="V43" s="203"/>
      <c r="W43" s="203"/>
      <c r="X43" s="203"/>
    </row>
    <row r="44" spans="1:25" s="23" customFormat="1" ht="15.75" customHeight="1" x14ac:dyDescent="0.25">
      <c r="A44" s="118" t="s">
        <v>30</v>
      </c>
      <c r="B44" s="58">
        <v>310</v>
      </c>
      <c r="C44" s="67"/>
      <c r="D44" s="103">
        <v>0</v>
      </c>
      <c r="E44" s="104"/>
      <c r="F44" s="105"/>
      <c r="G44" s="103"/>
      <c r="H44" s="59"/>
      <c r="I44" s="74"/>
      <c r="J44" s="73"/>
      <c r="K44" s="59"/>
      <c r="L44" s="74"/>
      <c r="M44" s="73"/>
      <c r="N44" s="59"/>
      <c r="O44" s="74"/>
      <c r="P44" s="73"/>
      <c r="Q44" s="59"/>
      <c r="R44" s="74"/>
      <c r="S44" s="73"/>
      <c r="T44" s="59"/>
      <c r="U44" s="74"/>
      <c r="V44" s="203"/>
      <c r="W44" s="203"/>
      <c r="X44" s="203"/>
    </row>
    <row r="45" spans="1:25" s="23" customFormat="1" ht="15.75" customHeight="1" x14ac:dyDescent="0.25">
      <c r="A45" s="118" t="s">
        <v>31</v>
      </c>
      <c r="B45" s="58">
        <v>320</v>
      </c>
      <c r="C45" s="67"/>
      <c r="D45" s="103">
        <v>0</v>
      </c>
      <c r="E45" s="104"/>
      <c r="F45" s="105"/>
      <c r="G45" s="103"/>
      <c r="H45" s="59"/>
      <c r="I45" s="74"/>
      <c r="J45" s="73"/>
      <c r="K45" s="59"/>
      <c r="L45" s="74"/>
      <c r="M45" s="73"/>
      <c r="N45" s="59"/>
      <c r="O45" s="74"/>
      <c r="P45" s="73"/>
      <c r="Q45" s="59"/>
      <c r="R45" s="74"/>
      <c r="S45" s="73"/>
      <c r="T45" s="59"/>
      <c r="U45" s="74"/>
      <c r="V45" s="203"/>
      <c r="W45" s="203"/>
      <c r="X45" s="203"/>
    </row>
    <row r="46" spans="1:25" s="23" customFormat="1" ht="15.75" customHeight="1" x14ac:dyDescent="0.25">
      <c r="A46" s="118" t="s">
        <v>32</v>
      </c>
      <c r="B46" s="58">
        <v>400</v>
      </c>
      <c r="C46" s="67"/>
      <c r="D46" s="103">
        <v>0</v>
      </c>
      <c r="E46" s="104"/>
      <c r="F46" s="105"/>
      <c r="G46" s="103"/>
      <c r="H46" s="59"/>
      <c r="I46" s="74"/>
      <c r="J46" s="73"/>
      <c r="K46" s="59"/>
      <c r="L46" s="74"/>
      <c r="M46" s="73"/>
      <c r="N46" s="59"/>
      <c r="O46" s="74"/>
      <c r="P46" s="73"/>
      <c r="Q46" s="59"/>
      <c r="R46" s="74"/>
      <c r="S46" s="73"/>
      <c r="T46" s="59"/>
      <c r="U46" s="74"/>
      <c r="V46" s="203"/>
      <c r="W46" s="203"/>
      <c r="X46" s="203"/>
    </row>
    <row r="47" spans="1:25" s="23" customFormat="1" ht="15.75" customHeight="1" x14ac:dyDescent="0.25">
      <c r="A47" s="118" t="s">
        <v>33</v>
      </c>
      <c r="B47" s="58">
        <v>410</v>
      </c>
      <c r="C47" s="67"/>
      <c r="D47" s="103">
        <v>0</v>
      </c>
      <c r="E47" s="104"/>
      <c r="F47" s="105"/>
      <c r="G47" s="103"/>
      <c r="H47" s="59"/>
      <c r="I47" s="74"/>
      <c r="J47" s="73"/>
      <c r="K47" s="59"/>
      <c r="L47" s="74"/>
      <c r="M47" s="73"/>
      <c r="N47" s="59"/>
      <c r="O47" s="74"/>
      <c r="P47" s="73"/>
      <c r="Q47" s="59"/>
      <c r="R47" s="74"/>
      <c r="S47" s="73"/>
      <c r="T47" s="59"/>
      <c r="U47" s="74"/>
      <c r="V47" s="203"/>
      <c r="W47" s="203"/>
      <c r="X47" s="203"/>
    </row>
    <row r="48" spans="1:25" s="23" customFormat="1" ht="15.75" customHeight="1" x14ac:dyDescent="0.25">
      <c r="A48" s="118" t="s">
        <v>34</v>
      </c>
      <c r="B48" s="58">
        <v>420</v>
      </c>
      <c r="C48" s="67"/>
      <c r="D48" s="103">
        <v>0</v>
      </c>
      <c r="E48" s="104"/>
      <c r="F48" s="105"/>
      <c r="G48" s="103"/>
      <c r="H48" s="59"/>
      <c r="I48" s="74"/>
      <c r="J48" s="73"/>
      <c r="K48" s="59"/>
      <c r="L48" s="74"/>
      <c r="M48" s="73"/>
      <c r="N48" s="59"/>
      <c r="O48" s="74"/>
      <c r="P48" s="73"/>
      <c r="Q48" s="59"/>
      <c r="R48" s="74"/>
      <c r="S48" s="73"/>
      <c r="T48" s="59"/>
      <c r="U48" s="74"/>
      <c r="V48" s="203"/>
      <c r="W48" s="203"/>
      <c r="X48" s="203"/>
    </row>
    <row r="49" spans="1:21" ht="15.75" customHeight="1" x14ac:dyDescent="0.25">
      <c r="A49" s="112" t="s">
        <v>35</v>
      </c>
      <c r="B49" s="49">
        <v>500</v>
      </c>
      <c r="C49" s="63" t="s">
        <v>18</v>
      </c>
      <c r="D49" s="91">
        <f t="shared" ref="D49:D50" si="25">G49+J49+M49+P49+S49</f>
        <v>0</v>
      </c>
      <c r="E49" s="95"/>
      <c r="F49" s="96"/>
      <c r="G49" s="97"/>
      <c r="H49" s="53"/>
      <c r="I49" s="76"/>
      <c r="J49" s="75"/>
      <c r="K49" s="53"/>
      <c r="L49" s="76"/>
      <c r="M49" s="71"/>
      <c r="N49" s="52"/>
      <c r="O49" s="70"/>
      <c r="P49" s="71"/>
      <c r="Q49" s="52"/>
      <c r="R49" s="70"/>
      <c r="S49" s="75"/>
      <c r="T49" s="53"/>
      <c r="U49" s="76"/>
    </row>
    <row r="50" spans="1:21" ht="15.75" customHeight="1" thickBot="1" x14ac:dyDescent="0.3">
      <c r="A50" s="119" t="s">
        <v>36</v>
      </c>
      <c r="B50" s="120">
        <v>600</v>
      </c>
      <c r="C50" s="121" t="s">
        <v>18</v>
      </c>
      <c r="D50" s="106">
        <f t="shared" si="25"/>
        <v>0</v>
      </c>
      <c r="E50" s="107"/>
      <c r="F50" s="108"/>
      <c r="G50" s="109">
        <f>G49+G11-G21</f>
        <v>0</v>
      </c>
      <c r="H50" s="154">
        <f t="shared" ref="H50:I50" si="26">H49+H11-H21</f>
        <v>0</v>
      </c>
      <c r="I50" s="155">
        <f t="shared" si="26"/>
        <v>0</v>
      </c>
      <c r="J50" s="80">
        <f t="shared" ref="J50:L50" si="27">J49+J11-J21</f>
        <v>0</v>
      </c>
      <c r="K50" s="81">
        <f t="shared" si="27"/>
        <v>0</v>
      </c>
      <c r="L50" s="82">
        <f t="shared" si="27"/>
        <v>0</v>
      </c>
      <c r="M50" s="85">
        <v>0</v>
      </c>
      <c r="N50" s="86">
        <v>0</v>
      </c>
      <c r="O50" s="87">
        <v>0</v>
      </c>
      <c r="P50" s="85">
        <v>0</v>
      </c>
      <c r="Q50" s="86">
        <v>0</v>
      </c>
      <c r="R50" s="87">
        <v>0</v>
      </c>
      <c r="S50" s="80">
        <f>S49+S11-S21</f>
        <v>0</v>
      </c>
      <c r="T50" s="81">
        <f t="shared" ref="T50:U50" si="28">T49+T11-T21</f>
        <v>0</v>
      </c>
      <c r="U50" s="82">
        <f t="shared" si="28"/>
        <v>0</v>
      </c>
    </row>
    <row r="51" spans="1:21" ht="15.75" customHeight="1" x14ac:dyDescent="0.25"/>
    <row r="52" spans="1:21" ht="15.75" customHeight="1" x14ac:dyDescent="0.3">
      <c r="A52" s="143"/>
    </row>
    <row r="53" spans="1:21" ht="18.75" x14ac:dyDescent="0.3">
      <c r="A53" s="143"/>
    </row>
  </sheetData>
  <mergeCells count="15">
    <mergeCell ref="V43:X48"/>
    <mergeCell ref="V17:AB17"/>
    <mergeCell ref="A3:U3"/>
    <mergeCell ref="A4:U4"/>
    <mergeCell ref="A6:A9"/>
    <mergeCell ref="B6:B9"/>
    <mergeCell ref="C6:C9"/>
    <mergeCell ref="D7:F8"/>
    <mergeCell ref="S8:U8"/>
    <mergeCell ref="D6:U6"/>
    <mergeCell ref="G7:U7"/>
    <mergeCell ref="G8:I8"/>
    <mergeCell ref="J8:L8"/>
    <mergeCell ref="M8:O8"/>
    <mergeCell ref="P8:R8"/>
  </mergeCells>
  <pageMargins left="0.25" right="0" top="0.59055118110236227" bottom="0" header="0.51181102362204722" footer="0.51181102362204722"/>
  <pageSetup paperSize="9" scale="5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view="pageBreakPreview" zoomScale="80" zoomScaleSheetLayoutView="80" workbookViewId="0">
      <selection activeCell="A3" sqref="A3:L3"/>
    </sheetView>
  </sheetViews>
  <sheetFormatPr defaultRowHeight="15" x14ac:dyDescent="0.25"/>
  <cols>
    <col min="1" max="1" width="44.7109375" customWidth="1"/>
    <col min="3" max="12" width="13.85546875" customWidth="1"/>
  </cols>
  <sheetData>
    <row r="1" spans="1:13" x14ac:dyDescent="0.25">
      <c r="A1" s="198" t="s">
        <v>37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</row>
    <row r="2" spans="1:13" x14ac:dyDescent="0.25">
      <c r="A2" s="9"/>
    </row>
    <row r="3" spans="1:13" x14ac:dyDescent="0.25">
      <c r="A3" s="201" t="s">
        <v>213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</row>
    <row r="4" spans="1:13" ht="15.75" thickBot="1" x14ac:dyDescent="0.3">
      <c r="A4" s="1"/>
    </row>
    <row r="5" spans="1:13" ht="15.75" customHeight="1" thickBot="1" x14ac:dyDescent="0.3">
      <c r="A5" s="227" t="s">
        <v>2</v>
      </c>
      <c r="B5" s="227" t="s">
        <v>15</v>
      </c>
      <c r="C5" s="227" t="s">
        <v>59</v>
      </c>
      <c r="D5" s="217" t="s">
        <v>38</v>
      </c>
      <c r="E5" s="218"/>
      <c r="F5" s="218"/>
      <c r="G5" s="218"/>
      <c r="H5" s="218"/>
      <c r="I5" s="218"/>
      <c r="J5" s="218"/>
      <c r="K5" s="218"/>
      <c r="L5" s="219"/>
    </row>
    <row r="6" spans="1:13" ht="15.75" customHeight="1" thickBot="1" x14ac:dyDescent="0.3">
      <c r="A6" s="228"/>
      <c r="B6" s="228"/>
      <c r="C6" s="228"/>
      <c r="D6" s="230" t="s">
        <v>39</v>
      </c>
      <c r="E6" s="231"/>
      <c r="F6" s="232"/>
      <c r="G6" s="217" t="s">
        <v>10</v>
      </c>
      <c r="H6" s="218"/>
      <c r="I6" s="218"/>
      <c r="J6" s="218"/>
      <c r="K6" s="218"/>
      <c r="L6" s="219"/>
    </row>
    <row r="7" spans="1:13" ht="67.5" customHeight="1" thickBot="1" x14ac:dyDescent="0.3">
      <c r="A7" s="228"/>
      <c r="B7" s="228"/>
      <c r="C7" s="228"/>
      <c r="D7" s="233"/>
      <c r="E7" s="234"/>
      <c r="F7" s="235"/>
      <c r="G7" s="217" t="s">
        <v>60</v>
      </c>
      <c r="H7" s="218"/>
      <c r="I7" s="219"/>
      <c r="J7" s="217" t="s">
        <v>61</v>
      </c>
      <c r="K7" s="218"/>
      <c r="L7" s="219"/>
    </row>
    <row r="8" spans="1:13" ht="66" customHeight="1" thickBot="1" x14ac:dyDescent="0.3">
      <c r="A8" s="229"/>
      <c r="B8" s="229"/>
      <c r="C8" s="229"/>
      <c r="D8" s="6" t="s">
        <v>164</v>
      </c>
      <c r="E8" s="2" t="s">
        <v>166</v>
      </c>
      <c r="F8" s="2" t="s">
        <v>165</v>
      </c>
      <c r="G8" s="6" t="s">
        <v>164</v>
      </c>
      <c r="H8" s="11" t="s">
        <v>167</v>
      </c>
      <c r="I8" s="2" t="s">
        <v>165</v>
      </c>
      <c r="J8" s="6" t="s">
        <v>164</v>
      </c>
      <c r="K8" s="11" t="s">
        <v>167</v>
      </c>
      <c r="L8" s="2" t="s">
        <v>165</v>
      </c>
    </row>
    <row r="9" spans="1:13" ht="15.75" thickBot="1" x14ac:dyDescent="0.3">
      <c r="A9" s="10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  <c r="J9" s="8">
        <v>10</v>
      </c>
      <c r="K9" s="8">
        <v>11</v>
      </c>
      <c r="L9" s="8">
        <v>12</v>
      </c>
    </row>
    <row r="10" spans="1:13" ht="26.25" thickBot="1" x14ac:dyDescent="0.35">
      <c r="A10" s="37" t="s">
        <v>86</v>
      </c>
      <c r="B10" s="38" t="s">
        <v>74</v>
      </c>
      <c r="C10" s="39" t="s">
        <v>18</v>
      </c>
      <c r="D10" s="39">
        <f>D11+D12</f>
        <v>1693700</v>
      </c>
      <c r="E10" s="39">
        <v>0</v>
      </c>
      <c r="F10" s="39">
        <v>0</v>
      </c>
      <c r="G10" s="39">
        <f t="shared" ref="G10" si="0">G11+G12</f>
        <v>1693700</v>
      </c>
      <c r="H10" s="39">
        <v>0</v>
      </c>
      <c r="I10" s="39">
        <v>0</v>
      </c>
      <c r="J10" s="39">
        <v>0</v>
      </c>
      <c r="K10" s="39">
        <v>0</v>
      </c>
      <c r="L10" s="39">
        <v>0</v>
      </c>
      <c r="M10" s="31" t="s">
        <v>75</v>
      </c>
    </row>
    <row r="11" spans="1:13" ht="41.25" customHeight="1" thickBot="1" x14ac:dyDescent="0.35">
      <c r="A11" s="12" t="s">
        <v>62</v>
      </c>
      <c r="B11" s="2">
        <v>1001</v>
      </c>
      <c r="C11" s="2" t="s">
        <v>18</v>
      </c>
      <c r="D11" s="30">
        <v>64376</v>
      </c>
      <c r="E11" s="40"/>
      <c r="F11" s="40"/>
      <c r="G11" s="26">
        <f>D11</f>
        <v>64376</v>
      </c>
      <c r="H11" s="3"/>
      <c r="I11" s="3"/>
      <c r="J11" s="3"/>
      <c r="K11" s="3"/>
      <c r="L11" s="3"/>
      <c r="M11" s="31" t="s">
        <v>171</v>
      </c>
    </row>
    <row r="12" spans="1:13" ht="37.5" customHeight="1" thickBot="1" x14ac:dyDescent="0.4">
      <c r="A12" s="5" t="s">
        <v>40</v>
      </c>
      <c r="B12" s="4">
        <v>2001</v>
      </c>
      <c r="C12" s="4">
        <v>2017</v>
      </c>
      <c r="D12" s="24">
        <v>1629324</v>
      </c>
      <c r="E12" s="40"/>
      <c r="F12" s="40"/>
      <c r="G12" s="26">
        <f>D12</f>
        <v>1629324</v>
      </c>
      <c r="H12" s="4"/>
      <c r="I12" s="4"/>
      <c r="J12" s="4"/>
      <c r="K12" s="4"/>
      <c r="L12" s="4"/>
      <c r="M12" s="32" t="s">
        <v>168</v>
      </c>
    </row>
  </sheetData>
  <mergeCells count="10">
    <mergeCell ref="A5:A8"/>
    <mergeCell ref="B5:B8"/>
    <mergeCell ref="C5:C8"/>
    <mergeCell ref="A1:L1"/>
    <mergeCell ref="A3:L3"/>
    <mergeCell ref="D6:F7"/>
    <mergeCell ref="D5:L5"/>
    <mergeCell ref="G6:L6"/>
    <mergeCell ref="G7:I7"/>
    <mergeCell ref="J7:L7"/>
  </mergeCells>
  <pageMargins left="0" right="0" top="0.90551181102362199" bottom="0" header="0.51181102362204722" footer="0.51181102362204722"/>
  <pageSetup paperSize="9" scale="7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view="pageBreakPreview" zoomScaleSheetLayoutView="100" workbookViewId="0">
      <selection activeCell="A7" sqref="A7"/>
    </sheetView>
  </sheetViews>
  <sheetFormatPr defaultRowHeight="18.75" x14ac:dyDescent="0.3"/>
  <cols>
    <col min="1" max="1" width="61.28515625" customWidth="1"/>
    <col min="2" max="3" width="17.7109375" customWidth="1"/>
    <col min="4" max="4" width="9.140625" style="31"/>
  </cols>
  <sheetData>
    <row r="1" spans="1:8" x14ac:dyDescent="0.3">
      <c r="C1" s="7" t="s">
        <v>41</v>
      </c>
    </row>
    <row r="2" spans="1:8" x14ac:dyDescent="0.3">
      <c r="A2" s="1"/>
    </row>
    <row r="3" spans="1:8" x14ac:dyDescent="0.3">
      <c r="A3" s="201" t="s">
        <v>161</v>
      </c>
      <c r="B3" s="201"/>
      <c r="C3" s="201"/>
    </row>
    <row r="4" spans="1:8" x14ac:dyDescent="0.3">
      <c r="A4" s="201" t="s">
        <v>212</v>
      </c>
      <c r="B4" s="201"/>
      <c r="C4" s="201"/>
    </row>
    <row r="5" spans="1:8" x14ac:dyDescent="0.3">
      <c r="A5" s="201" t="s">
        <v>42</v>
      </c>
      <c r="B5" s="201"/>
      <c r="C5" s="201"/>
    </row>
    <row r="6" spans="1:8" ht="19.5" thickBot="1" x14ac:dyDescent="0.35">
      <c r="A6" s="9"/>
    </row>
    <row r="7" spans="1:8" ht="78" customHeight="1" thickBot="1" x14ac:dyDescent="0.35">
      <c r="A7" s="2" t="s">
        <v>2</v>
      </c>
      <c r="B7" s="19" t="s">
        <v>15</v>
      </c>
      <c r="C7" s="19" t="s">
        <v>43</v>
      </c>
    </row>
    <row r="8" spans="1:8" ht="19.5" thickBot="1" x14ac:dyDescent="0.35">
      <c r="A8" s="20">
        <v>1</v>
      </c>
      <c r="B8" s="21">
        <v>2</v>
      </c>
      <c r="C8" s="21">
        <v>3</v>
      </c>
    </row>
    <row r="9" spans="1:8" ht="18" customHeight="1" thickBot="1" x14ac:dyDescent="0.35">
      <c r="A9" s="13" t="s">
        <v>35</v>
      </c>
      <c r="B9" s="21">
        <v>10</v>
      </c>
      <c r="C9" s="21">
        <v>0</v>
      </c>
    </row>
    <row r="10" spans="1:8" ht="18" customHeight="1" thickBot="1" x14ac:dyDescent="0.35">
      <c r="A10" s="13" t="s">
        <v>36</v>
      </c>
      <c r="B10" s="21">
        <v>20</v>
      </c>
      <c r="C10" s="21">
        <v>0</v>
      </c>
      <c r="E10" s="143"/>
      <c r="F10" s="143"/>
      <c r="G10" s="143"/>
      <c r="H10" s="143"/>
    </row>
    <row r="11" spans="1:8" ht="18" customHeight="1" thickBot="1" x14ac:dyDescent="0.35">
      <c r="A11" s="13" t="s">
        <v>44</v>
      </c>
      <c r="B11" s="21">
        <v>30</v>
      </c>
      <c r="C11" s="21">
        <v>0</v>
      </c>
    </row>
    <row r="12" spans="1:8" ht="18" customHeight="1" thickBot="1" x14ac:dyDescent="0.35">
      <c r="A12" s="13"/>
      <c r="B12" s="21"/>
      <c r="C12" s="21"/>
    </row>
    <row r="13" spans="1:8" ht="18" customHeight="1" thickBot="1" x14ac:dyDescent="0.35">
      <c r="A13" s="13" t="s">
        <v>45</v>
      </c>
      <c r="B13" s="21">
        <v>40</v>
      </c>
      <c r="C13" s="21">
        <v>0</v>
      </c>
    </row>
    <row r="14" spans="1:8" ht="18" customHeight="1" thickBot="1" x14ac:dyDescent="0.35">
      <c r="A14" s="13"/>
      <c r="B14" s="21"/>
      <c r="C14" s="21"/>
    </row>
    <row r="15" spans="1:8" x14ac:dyDescent="0.3">
      <c r="A15" s="1"/>
    </row>
    <row r="16" spans="1:8" x14ac:dyDescent="0.3">
      <c r="C16" s="7" t="s">
        <v>46</v>
      </c>
    </row>
    <row r="17" spans="1:4" x14ac:dyDescent="0.3">
      <c r="A17" s="1"/>
    </row>
    <row r="18" spans="1:4" x14ac:dyDescent="0.3">
      <c r="A18" s="201" t="s">
        <v>162</v>
      </c>
      <c r="B18" s="201"/>
      <c r="C18" s="201"/>
    </row>
    <row r="19" spans="1:4" ht="19.5" thickBot="1" x14ac:dyDescent="0.35">
      <c r="A19" s="1"/>
    </row>
    <row r="20" spans="1:4" ht="19.5" thickBot="1" x14ac:dyDescent="0.35">
      <c r="A20" s="2" t="s">
        <v>2</v>
      </c>
      <c r="B20" s="19" t="s">
        <v>15</v>
      </c>
      <c r="C20" s="19" t="s">
        <v>47</v>
      </c>
    </row>
    <row r="21" spans="1:4" ht="19.5" thickBot="1" x14ac:dyDescent="0.35">
      <c r="A21" s="20">
        <v>1</v>
      </c>
      <c r="B21" s="21">
        <v>2</v>
      </c>
      <c r="C21" s="21">
        <v>3</v>
      </c>
    </row>
    <row r="22" spans="1:4" ht="15" customHeight="1" thickBot="1" x14ac:dyDescent="0.35">
      <c r="A22" s="13" t="s">
        <v>48</v>
      </c>
      <c r="B22" s="21">
        <v>10</v>
      </c>
      <c r="C22" s="21">
        <v>220</v>
      </c>
      <c r="D22" s="31" t="s">
        <v>163</v>
      </c>
    </row>
    <row r="23" spans="1:4" ht="42" customHeight="1" thickBot="1" x14ac:dyDescent="0.35">
      <c r="A23" s="13" t="s">
        <v>49</v>
      </c>
      <c r="B23" s="21">
        <v>20</v>
      </c>
      <c r="C23" s="21"/>
    </row>
    <row r="24" spans="1:4" ht="19.5" customHeight="1" thickBot="1" x14ac:dyDescent="0.35">
      <c r="A24" s="13" t="s">
        <v>50</v>
      </c>
      <c r="B24" s="21">
        <v>30</v>
      </c>
      <c r="C24" s="21"/>
    </row>
    <row r="26" spans="1:4" x14ac:dyDescent="0.3">
      <c r="A26" s="141" t="s">
        <v>210</v>
      </c>
    </row>
    <row r="27" spans="1:4" x14ac:dyDescent="0.3">
      <c r="A27" s="141" t="s">
        <v>211</v>
      </c>
    </row>
  </sheetData>
  <mergeCells count="4">
    <mergeCell ref="A3:C3"/>
    <mergeCell ref="A4:C4"/>
    <mergeCell ref="A5:C5"/>
    <mergeCell ref="A18:C18"/>
  </mergeCells>
  <pageMargins left="0" right="0" top="0.59055118110236215" bottom="0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Титул</vt:lpstr>
      <vt:lpstr>текстовая</vt:lpstr>
      <vt:lpstr>Таблица 1</vt:lpstr>
      <vt:lpstr>Таблица 2</vt:lpstr>
      <vt:lpstr>Таблица 2.1</vt:lpstr>
      <vt:lpstr>Таблица 3,4</vt:lpstr>
      <vt:lpstr>'Таблица 2'!Область_печати</vt:lpstr>
      <vt:lpstr>'Таблица 2.1'!Область_печати</vt:lpstr>
      <vt:lpstr>'Таблица 3,4'!Область_печати</vt:lpstr>
      <vt:lpstr>текстовая!Область_печати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САНЯ</dc:creator>
  <cp:lastModifiedBy>Хамзат</cp:lastModifiedBy>
  <cp:lastPrinted>2017-01-18T09:33:24Z</cp:lastPrinted>
  <dcterms:created xsi:type="dcterms:W3CDTF">2015-12-26T19:39:04Z</dcterms:created>
  <dcterms:modified xsi:type="dcterms:W3CDTF">2017-01-30T06:51:01Z</dcterms:modified>
</cp:coreProperties>
</file>